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TDSheet!$B$14:$I$75</definedName>
  </definedNames>
  <calcPr calcId="145621" refMode="R1C1"/>
</workbook>
</file>

<file path=xl/calcChain.xml><?xml version="1.0" encoding="utf-8"?>
<calcChain xmlns="http://schemas.openxmlformats.org/spreadsheetml/2006/main">
  <c r="E86" i="1" l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/>
  <c r="E63" i="1"/>
  <c r="H63" i="1" s="1"/>
  <c r="E62" i="1"/>
  <c r="H62" i="1" s="1"/>
  <c r="E61" i="1"/>
  <c r="H61" i="1"/>
  <c r="E60" i="1"/>
  <c r="H60" i="1" s="1"/>
  <c r="E59" i="1"/>
  <c r="H59" i="1" s="1"/>
  <c r="E58" i="1"/>
  <c r="H58" i="1" s="1"/>
  <c r="E57" i="1"/>
  <c r="H57" i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<sst xmlns="http://schemas.openxmlformats.org/spreadsheetml/2006/main" count="166" uniqueCount="97">
  <si>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</si>
  <si>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</si>
  <si>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</si>
  <si>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</si>
  <si>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</si>
  <si>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Курчатова Ирина  доб. 146               irina@hozkom.ru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</si>
  <si>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</si>
  <si>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</si>
  <si>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16.02.2026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</si>
  <si>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</si>
  <si>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</si>
  <si>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</si>
  <si>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</si>
  <si>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</si>
  <si>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</si>
  <si>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</si>
  <si>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</si>
  <si>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</si>
  <si>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</si>
  <si>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</si>
  <si>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</si>
  <si>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Товары для сада и огорода</t>
  </si>
  <si>
    <t>Теплицы, парники, пленка, укрывной материал, поликарбонат</t>
  </si>
  <si>
    <t>Дуга парниковая,  L-2,0м, d-10мм, h-0,75м, упаковка 6шт. /10/ (шт.)</t>
  </si>
  <si>
    <t>Дуга парниковая,  L-2,5 м, d-10мм, h-1,0м, упаковка 6шт. /10/ (шт.)</t>
  </si>
  <si>
    <t>Дуга парниковая,  L-3,0 м, d-10мм, h-1,2м, упаковка 6шт. /10/ (шт.)</t>
  </si>
  <si>
    <t>Дуга парниковая,  L-4,0 м, d-10мм, h-1,6м, упаковка 6шт. /10/ (шт.)</t>
  </si>
  <si>
    <t>Дуга парниковая,  L-1,7м, d- 5мм, h-0,60м, упаковка 6шт. /10/ (шт.)</t>
  </si>
  <si>
    <t>Дуга парниковая,  L-2,2м, d- 5мм, h-0,85м, упаковка 6шт. /10/ (шт.)</t>
  </si>
  <si>
    <t>Парник 4М(Г) "7 СОТОК" Стандарт, 4м, длина дуги 2,5м 5дуг, d дуги-20мм, укр. материал 42мг/кв.м /20/ (шт.)</t>
  </si>
  <si>
    <t>Парник 4М(П) "7 СОТОК" Эконом, 4м, 5дуг, d дуги-16мм, укр. материал 42мг/кв.м /25/1/ (шт.)</t>
  </si>
  <si>
    <t>Парник 6М(П) "7 СОТОК" Эконом, 6м, 7дуг, d дуги-16мм, укр. материал 42мг/кв.м /20/ (шт.)</t>
  </si>
  <si>
    <t>Парник 8М(П) "7 СОТОК" Эконом, 8м, 9дуг, d дуги-16мм, укр. материал 42мг/кв.м /15/1/ (шт.)</t>
  </si>
  <si>
    <t>Парник 8М(Г) "7 СОТОК" Стандарт, 8м, 9дуг, d дуги-20мм, длина дуги 2,5м укр. мат 42мг/кв.м /10/1/ (шт.)</t>
  </si>
  <si>
    <t>Парник под поликарбонат оцинкованная труба 20х20мм "Хлебница" 1,25*2,0*0,975м /1/ (шт.)</t>
  </si>
  <si>
    <t>Парник под поликарбонат  оцинкованная труба 20х20мм "Бабочка-4М" 1,15*1,25*4м /1/ (шт.)</t>
  </si>
  <si>
    <t>Пленка п/э  100мк -100метров ширина 1,5м /1/ (рул.)</t>
  </si>
  <si>
    <t>Пленка п/э Ангарск  100мк -10метров ширина 1,5м, ТЕХНИЧЕСКАЯ черная /5/ (рул.)</t>
  </si>
  <si>
    <t>Пленка п/э Ангарск  100мк -25метров ширина 1,5м, ТЕХНИЧЕСКАЯ черная /2/ (рул.)</t>
  </si>
  <si>
    <t>Пленка п/э Ангарск  80мк -100метров ширина 1,5м, ТЕХНИЧЕСКАЯ черная, на катушке /1/ (рул.)</t>
  </si>
  <si>
    <t>Пленка п/э Ангарск  100мк -50метров ширина 1,5м, ТЕХНИЧЕСКАЯ черная /1/ (рул.)</t>
  </si>
  <si>
    <t>Пленка п/э Ангарск ГИДРОПАРОИЗОЛЯЦИОННАЯ, 3*6м, черная в упаковке /10/ (шт.)</t>
  </si>
  <si>
    <t>Пленка п/э Ангарск  100мк -100метров ширина 1,5м, ТЕХНИЧЕСКАЯ черная /1/ (рул.)</t>
  </si>
  <si>
    <t>Пленка п/э Ангарск  100мк -100метров ширина 1,5м, ТЕХНИЧЕСКАЯ серая, на катушке /5/ (рул.)</t>
  </si>
  <si>
    <t>Пленка п/э Ангарск  150мк -10метров ширина 1,5м, ТЕХНИЧЕСКАЯ черная /5/ (рул.)</t>
  </si>
  <si>
    <t>Пленка п/э Ангарск  200мк -10метров ширина 1,5м, ТЕХНИЧЕСКАЯ черная /5/ (рул.)</t>
  </si>
  <si>
    <t>Пленка п/э Ангарск  150мк -25метров ширина 1,5м, ТЕХНИЧЕСКАЯ черная /2/ (рул.)</t>
  </si>
  <si>
    <t>Пленка п/э  100мк -20метров ширина 1,5м /5/ (рул.)</t>
  </si>
  <si>
    <t>Пленка п/э  100мк -50метров ширина 1,5м /1/ (рул.)</t>
  </si>
  <si>
    <t>Пленка п/э  120мк -100метров ширина 1,5м /1/ (рул.)</t>
  </si>
  <si>
    <t>Пленка п/э  120мк -10метров ширина 1,5м /5/ (рул.)</t>
  </si>
  <si>
    <t>Пленка п/э  120мк -20метров ширина 1,5м /5/ (рул.)</t>
  </si>
  <si>
    <t>Пленка п/э Ангарск 120мк -14метров ширина 1,5м /2/ (рул.)</t>
  </si>
  <si>
    <t>Пленка п/э  120мк -50метров ширина 1,5м /1/ (рул.)</t>
  </si>
  <si>
    <t>Пленка п/э  150мк -100метров ширина 1,5м /1/ (рул.)</t>
  </si>
  <si>
    <t>Пленка п/э  150мк -20метров ширина 1,5м /5/ (рул.)</t>
  </si>
  <si>
    <t>Пленка п/э Ангарск 150мк -15метров ширина 1,5м /2/ (рул.)</t>
  </si>
  <si>
    <t>Пленка п/э Ангарск 150мк -11метров ширина 1,5м /2/ (рул.)</t>
  </si>
  <si>
    <t>Пленка п/э Ангарск 150мк -18метров ширина 1,5м /2/ (рул.)</t>
  </si>
  <si>
    <t>Пленка п/э  150мк -50метров ширина 1,5м /1/ (рул.)</t>
  </si>
  <si>
    <t>Пленка п/э  200мк -10метров ширина 1,5м /5/ (рул.)</t>
  </si>
  <si>
    <t>Пленка п/э  200мк -20метров ширина 1,5м /2/ (рул.)</t>
  </si>
  <si>
    <t>Поликарбонат для теплиц, сотовый прозрачный,4мм, 2,1х6м /1/ (шт.)</t>
  </si>
  <si>
    <t>Поликарбонат для теплиц, сотовый прозрачный,6мм, 2,1х6м /1/ (шт.)</t>
  </si>
  <si>
    <t>Поликарбонат "Goodplast" для теплиц, сотовый прозрачный,8мм, 2,1х6м /1/ (шт.)</t>
  </si>
  <si>
    <t>Теплица "Дачная-ЭКО" цинк профиль 44*15мм 4*3*2м, 4м /1/ (шт.)</t>
  </si>
  <si>
    <t>Теплица под поликарбонат оцинк труба 20х20мм  4*3*2м   2двери, 2форточки, оцинков, "Купала" /1/ (шт.)</t>
  </si>
  <si>
    <t>Укрывной материал "Агротекс" 60г/кв.м  1,6м*10м  /16/ (шт.)</t>
  </si>
  <si>
    <t>Укрывной материал "АГРО"  60г/кв.м  3,2м*300м /1/ (шт.)</t>
  </si>
  <si>
    <t>Укрывной материал "МЕГАСПАН АГРО" 60г/кв.м  1,6м*10м /20/ (шт.)</t>
  </si>
  <si>
    <t>Укрывной материал "СУФ" 17г/кв.м  1,6м*10м /5/ (шт.)</t>
  </si>
  <si>
    <t>Укрывной материал "СУФ" 17г/кв.м  2,1м*10м /5/ (шт.)</t>
  </si>
  <si>
    <t>Укрывной материал "СУФ" 17г/кв.м  3,2м*10м /5/ (шт.)</t>
  </si>
  <si>
    <t>Укрывной материал "МЕГАСПАН АГРО" 30г/кв.м  3,2м*10м /20/ (шт.)</t>
  </si>
  <si>
    <t>Укрывной материал "МЕГАСПАН АГРО" 42г/кв.м  3,2м*10м /20/ (шт.)</t>
  </si>
  <si>
    <t>Укрывной материал "МЕГАСПАН АГРО" мульча 60г/кв.м  3,2м*10м /20/ (шт.)</t>
  </si>
  <si>
    <t>Укрывной материал "Агротекс" 42/кв.м 1,6м*200м /1/ (шт.)</t>
  </si>
  <si>
    <t>Укрывной материал "Агротекс" 17/кв.м 1,6м*10м /40/ (шт.)</t>
  </si>
  <si>
    <t>Укрывной материал "Агротекс" 30/кв.м 1,6м*10м /30/ (шт.)</t>
  </si>
  <si>
    <t>Укрывной материал "Агротекс" 42/кв.м 1,6м*10м /20/*** (шт.)</t>
  </si>
  <si>
    <t>Укрывной материал "СУФ" 30г/кв.м  1,6м*10м /5/ (шт.)</t>
  </si>
  <si>
    <t>Укрывной материал "АГРО"  30г/кв.м  3,2м*250м /1/ (шт.)</t>
  </si>
  <si>
    <t>Укрывной материал "СУФ" 30г/кв.м  2,1м*10м /5/ (шт.)</t>
  </si>
  <si>
    <t>Укрывной материал "СУФ" 30г/кв.м  3,2м*10м /5/ (шт.)</t>
  </si>
  <si>
    <t>Укрывной материал "СУФ" 42г/кв.м  1,6м*10м  /5/ (шт.)</t>
  </si>
  <si>
    <t>Укрывной материал "СУФ" 42г/кв.м  2,1м*10м  /5/ (шт.)</t>
  </si>
  <si>
    <t>Укрывной материал "СУФ" 42г/кв.м  3,2м*10м /5/ (шт.)</t>
  </si>
  <si>
    <t>Укрывной материал "СУФ" 60г/кв.м  1,6м*10м /5/ (шт.)</t>
  </si>
  <si>
    <t>Укрывной материал "СУФ" 60г/кв.м  2,1м*10м /5/ (шт.)</t>
  </si>
  <si>
    <t>Укрывной материал "СУФ" 60г/кв.м (ЧЕРНЫЙ) 1,6м*10м /5/ (шт.)</t>
  </si>
  <si>
    <t>Укрывной материал "СУФ" 60г/кв.м (ЧЕРНЫЙ) 3,2м*10м /5/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</si>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</sst>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54</xdr:row>
      <xdr:rowOff>57150</xdr:rowOff>
    </xdr:from>
    <xdr:to>
      <xdr:col>0</xdr:col>
      <xdr:colOff>1771650</xdr:colOff>
      <xdr:row>54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55</xdr:row>
      <xdr:rowOff>57150</xdr:rowOff>
    </xdr:from>
    <xdr:to>
      <xdr:col>0</xdr:col>
      <xdr:colOff>1771650</xdr:colOff>
      <xdr:row>55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56</xdr:row>
      <xdr:rowOff>57150</xdr:rowOff>
    </xdr:from>
    <xdr:to>
      <xdr:col>0</xdr:col>
      <xdr:colOff>1771650</xdr:colOff>
      <xdr:row>56</xdr:row>
      <xdr:rowOff>1200150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57</xdr:row>
      <xdr:rowOff>57150</xdr:rowOff>
    </xdr:from>
    <xdr:to>
      <xdr:col>0</xdr:col>
      <xdr:colOff>1771650</xdr:colOff>
      <xdr:row>57</xdr:row>
      <xdr:rowOff>1200150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58</xdr:row>
      <xdr:rowOff>57150</xdr:rowOff>
    </xdr:from>
    <xdr:to>
      <xdr:col>0</xdr:col>
      <xdr:colOff>1771650</xdr:colOff>
      <xdr:row>58</xdr:row>
      <xdr:rowOff>1200150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59</xdr:row>
      <xdr:rowOff>57150</xdr:rowOff>
    </xdr:from>
    <xdr:to>
      <xdr:col>0</xdr:col>
      <xdr:colOff>1771650</xdr:colOff>
      <xdr:row>59</xdr:row>
      <xdr:rowOff>1200150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60</xdr:row>
      <xdr:rowOff>57150</xdr:rowOff>
    </xdr:from>
    <xdr:to>
      <xdr:col>0</xdr:col>
      <xdr:colOff>1771650</xdr:colOff>
      <xdr:row>60</xdr:row>
      <xdr:rowOff>1200150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61</xdr:row>
      <xdr:rowOff>57150</xdr:rowOff>
    </xdr:from>
    <xdr:to>
      <xdr:col>0</xdr:col>
      <xdr:colOff>1771650</xdr:colOff>
      <xdr:row>61</xdr:row>
      <xdr:rowOff>1200150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62</xdr:row>
      <xdr:rowOff>57150</xdr:rowOff>
    </xdr:from>
    <xdr:to>
      <xdr:col>0</xdr:col>
      <xdr:colOff>1771650</xdr:colOff>
      <xdr:row>62</xdr:row>
      <xdr:rowOff>1200150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63</xdr:row>
      <xdr:rowOff>57150</xdr:rowOff>
    </xdr:from>
    <xdr:to>
      <xdr:col>0</xdr:col>
      <xdr:colOff>1771650</xdr:colOff>
      <xdr:row>63</xdr:row>
      <xdr:rowOff>1200150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64</xdr:row>
      <xdr:rowOff>57150</xdr:rowOff>
    </xdr:from>
    <xdr:to>
      <xdr:col>0</xdr:col>
      <xdr:colOff>1771650</xdr:colOff>
      <xdr:row>64</xdr:row>
      <xdr:rowOff>1200150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65</xdr:row>
      <xdr:rowOff>57150</xdr:rowOff>
    </xdr:from>
    <xdr:to>
      <xdr:col>0</xdr:col>
      <xdr:colOff>1771650</xdr:colOff>
      <xdr:row>65</xdr:row>
      <xdr:rowOff>1200150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66</xdr:row>
      <xdr:rowOff>57150</xdr:rowOff>
    </xdr:from>
    <xdr:to>
      <xdr:col>0</xdr:col>
      <xdr:colOff>1771650</xdr:colOff>
      <xdr:row>66</xdr:row>
      <xdr:rowOff>1200150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67</xdr:row>
      <xdr:rowOff>57150</xdr:rowOff>
    </xdr:from>
    <xdr:to>
      <xdr:col>0</xdr:col>
      <xdr:colOff>1771650</xdr:colOff>
      <xdr:row>67</xdr:row>
      <xdr:rowOff>1200150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68</xdr:row>
      <xdr:rowOff>57150</xdr:rowOff>
    </xdr:from>
    <xdr:to>
      <xdr:col>0</xdr:col>
      <xdr:colOff>1771650</xdr:colOff>
      <xdr:row>68</xdr:row>
      <xdr:rowOff>1200150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69</xdr:row>
      <xdr:rowOff>57150</xdr:rowOff>
    </xdr:from>
    <xdr:to>
      <xdr:col>0</xdr:col>
      <xdr:colOff>1771650</xdr:colOff>
      <xdr:row>69</xdr:row>
      <xdr:rowOff>1200150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70</xdr:row>
      <xdr:rowOff>57150</xdr:rowOff>
    </xdr:from>
    <xdr:to>
      <xdr:col>0</xdr:col>
      <xdr:colOff>1771650</xdr:colOff>
      <xdr:row>70</xdr:row>
      <xdr:rowOff>1200150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71</xdr:row>
      <xdr:rowOff>57150</xdr:rowOff>
    </xdr:from>
    <xdr:to>
      <xdr:col>0</xdr:col>
      <xdr:colOff>1771650</xdr:colOff>
      <xdr:row>71</xdr:row>
      <xdr:rowOff>1200150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72</xdr:row>
      <xdr:rowOff>57150</xdr:rowOff>
    </xdr:from>
    <xdr:to>
      <xdr:col>0</xdr:col>
      <xdr:colOff>1771650</xdr:colOff>
      <xdr:row>72</xdr:row>
      <xdr:rowOff>1200150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73</xdr:row>
      <xdr:rowOff>57150</xdr:rowOff>
    </xdr:from>
    <xdr:to>
      <xdr:col>0</xdr:col>
      <xdr:colOff>1771650</xdr:colOff>
      <xdr:row>73</xdr:row>
      <xdr:rowOff>1200150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74</xdr:row>
      <xdr:rowOff>57150</xdr:rowOff>
    </xdr:from>
    <xdr:to>
      <xdr:col>0</xdr:col>
      <xdr:colOff>1771650</xdr:colOff>
      <xdr:row>74</xdr:row>
      <xdr:rowOff>1200150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75</xdr:row>
      <xdr:rowOff>57150</xdr:rowOff>
    </xdr:from>
    <xdr:to>
      <xdr:col>0</xdr:col>
      <xdr:colOff>1771650</xdr:colOff>
      <xdr:row>75</xdr:row>
      <xdr:rowOff>1200150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76</xdr:row>
      <xdr:rowOff>57150</xdr:rowOff>
    </xdr:from>
    <xdr:to>
      <xdr:col>0</xdr:col>
      <xdr:colOff>1771650</xdr:colOff>
      <xdr:row>76</xdr:row>
      <xdr:rowOff>1200150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77</xdr:row>
      <xdr:rowOff>57150</xdr:rowOff>
    </xdr:from>
    <xdr:to>
      <xdr:col>0</xdr:col>
      <xdr:colOff>1771650</xdr:colOff>
      <xdr:row>77</xdr:row>
      <xdr:rowOff>1200150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78</xdr:row>
      <xdr:rowOff>57150</xdr:rowOff>
    </xdr:from>
    <xdr:to>
      <xdr:col>0</xdr:col>
      <xdr:colOff>1771650</xdr:colOff>
      <xdr:row>78</xdr:row>
      <xdr:rowOff>1200150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79</xdr:row>
      <xdr:rowOff>57150</xdr:rowOff>
    </xdr:from>
    <xdr:to>
      <xdr:col>0</xdr:col>
      <xdr:colOff>1771650</xdr:colOff>
      <xdr:row>79</xdr:row>
      <xdr:rowOff>1200150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80</xdr:row>
      <xdr:rowOff>57150</xdr:rowOff>
    </xdr:from>
    <xdr:to>
      <xdr:col>0</xdr:col>
      <xdr:colOff>1771650</xdr:colOff>
      <xdr:row>80</xdr:row>
      <xdr:rowOff>1200150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81</xdr:row>
      <xdr:rowOff>57150</xdr:rowOff>
    </xdr:from>
    <xdr:to>
      <xdr:col>0</xdr:col>
      <xdr:colOff>1771650</xdr:colOff>
      <xdr:row>81</xdr:row>
      <xdr:rowOff>1200150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82</xdr:row>
      <xdr:rowOff>57150</xdr:rowOff>
    </xdr:from>
    <xdr:to>
      <xdr:col>0</xdr:col>
      <xdr:colOff>1771650</xdr:colOff>
      <xdr:row>82</xdr:row>
      <xdr:rowOff>1200150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83</xdr:row>
      <xdr:rowOff>57150</xdr:rowOff>
    </xdr:from>
    <xdr:to>
      <xdr:col>0</xdr:col>
      <xdr:colOff>1771650</xdr:colOff>
      <xdr:row>83</xdr:row>
      <xdr:rowOff>1200150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84</xdr:row>
      <xdr:rowOff>57150</xdr:rowOff>
    </xdr:from>
    <xdr:to>
      <xdr:col>0</xdr:col>
      <xdr:colOff>1771650</xdr:colOff>
      <xdr:row>84</xdr:row>
      <xdr:rowOff>1200150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85</xdr:row>
      <xdr:rowOff>57150</xdr:rowOff>
    </xdr:from>
    <xdr:to>
      <xdr:col>0</xdr:col>
      <xdr:colOff>1771650</xdr:colOff>
      <xdr:row>85</xdr:row>
      <xdr:rowOff>1200150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hozkom.ru/image/400x400/44413.jpg" TargetMode="External"/><Relationship Id="rId18" Type="http://schemas.openxmlformats.org/officeDocument/2006/relationships/hyperlink" Target="https://catalog.hozkom.ru/image/400x400/8962.jpg" TargetMode="External"/><Relationship Id="rId26" Type="http://schemas.openxmlformats.org/officeDocument/2006/relationships/hyperlink" Target="https://catalog.hozkom.ru/image/400x400/16585.jpg" TargetMode="External"/><Relationship Id="rId39" Type="http://schemas.openxmlformats.org/officeDocument/2006/relationships/hyperlink" Target="https://catalog.hozkom.ru/image/400x400/21647.jpg" TargetMode="External"/><Relationship Id="rId21" Type="http://schemas.openxmlformats.org/officeDocument/2006/relationships/hyperlink" Target="https://catalog.hozkom.ru/image/400x400/104440.jpg" TargetMode="External"/><Relationship Id="rId34" Type="http://schemas.openxmlformats.org/officeDocument/2006/relationships/hyperlink" Target="https://catalog.hozkom.ru/image/400x400/120257.jpg" TargetMode="External"/><Relationship Id="rId42" Type="http://schemas.openxmlformats.org/officeDocument/2006/relationships/hyperlink" Target="https://catalog.hozkom.ru/image/400x400/117546.jpg" TargetMode="External"/><Relationship Id="rId47" Type="http://schemas.openxmlformats.org/officeDocument/2006/relationships/hyperlink" Target="https://catalog.hozkom.ru/image/400x400/95014.jpg" TargetMode="External"/><Relationship Id="rId50" Type="http://schemas.openxmlformats.org/officeDocument/2006/relationships/hyperlink" Target="https://catalog.hozkom.ru/image/400x400/50241.jpg" TargetMode="External"/><Relationship Id="rId55" Type="http://schemas.openxmlformats.org/officeDocument/2006/relationships/hyperlink" Target="https://catalog.hozkom.ru/image/400x400/118279.jpg" TargetMode="External"/><Relationship Id="rId63" Type="http://schemas.openxmlformats.org/officeDocument/2006/relationships/hyperlink" Target="https://catalog.hozkom.ru/image/400x400/50244.jpg" TargetMode="External"/><Relationship Id="rId68" Type="http://schemas.openxmlformats.org/officeDocument/2006/relationships/hyperlink" Target="https://catalog.hozkom.ru/image/400x400/50236.jpg" TargetMode="External"/><Relationship Id="rId7" Type="http://schemas.openxmlformats.org/officeDocument/2006/relationships/hyperlink" Target="https://catalog.hozkom.ru/image/400x400/14763.jpg" TargetMode="External"/><Relationship Id="rId2" Type="http://schemas.openxmlformats.org/officeDocument/2006/relationships/hyperlink" Target="https://catalog.hozkom.ru/image/400x400/36830.jpg" TargetMode="External"/><Relationship Id="rId16" Type="http://schemas.openxmlformats.org/officeDocument/2006/relationships/hyperlink" Target="https://catalog.hozkom.ru/image/400x400/21033.jpg" TargetMode="External"/><Relationship Id="rId29" Type="http://schemas.openxmlformats.org/officeDocument/2006/relationships/hyperlink" Target="https://catalog.hozkom.ru/image/400x400/17177.jpg" TargetMode="External"/><Relationship Id="rId1" Type="http://schemas.openxmlformats.org/officeDocument/2006/relationships/hyperlink" Target="https://catalog.hozkom.ru/image/400x400/36828.jpg" TargetMode="External"/><Relationship Id="rId6" Type="http://schemas.openxmlformats.org/officeDocument/2006/relationships/hyperlink" Target="https://catalog.hozkom.ru/image/400x400/56989.jpg" TargetMode="External"/><Relationship Id="rId11" Type="http://schemas.openxmlformats.org/officeDocument/2006/relationships/hyperlink" Target="https://catalog.hozkom.ru/image/400x400/86686.jpg" TargetMode="External"/><Relationship Id="rId24" Type="http://schemas.openxmlformats.org/officeDocument/2006/relationships/hyperlink" Target="https://catalog.hozkom.ru/image/400x400/118391.jpg" TargetMode="External"/><Relationship Id="rId32" Type="http://schemas.openxmlformats.org/officeDocument/2006/relationships/hyperlink" Target="https://catalog.hozkom.ru/image/400x400/70463.jpg" TargetMode="External"/><Relationship Id="rId37" Type="http://schemas.openxmlformats.org/officeDocument/2006/relationships/hyperlink" Target="https://catalog.hozkom.ru/image/400x400/21646.jpg" TargetMode="External"/><Relationship Id="rId40" Type="http://schemas.openxmlformats.org/officeDocument/2006/relationships/hyperlink" Target="https://catalog.hozkom.ru/image/400x400/117544.jpg" TargetMode="External"/><Relationship Id="rId45" Type="http://schemas.openxmlformats.org/officeDocument/2006/relationships/hyperlink" Target="https://catalog.hozkom.ru/image/400x400/943718.jpg" TargetMode="External"/><Relationship Id="rId53" Type="http://schemas.openxmlformats.org/officeDocument/2006/relationships/hyperlink" Target="https://catalog.hozkom.ru/image/400x400/47036.jpg" TargetMode="External"/><Relationship Id="rId58" Type="http://schemas.openxmlformats.org/officeDocument/2006/relationships/hyperlink" Target="https://catalog.hozkom.ru/image/400x400/50486.jpg" TargetMode="External"/><Relationship Id="rId66" Type="http://schemas.openxmlformats.org/officeDocument/2006/relationships/hyperlink" Target="https://catalog.hozkom.ru/image/400x400/50238.jpg" TargetMode="External"/><Relationship Id="rId5" Type="http://schemas.openxmlformats.org/officeDocument/2006/relationships/hyperlink" Target="https://catalog.hozkom.ru/image/400x400/56988.jpg" TargetMode="External"/><Relationship Id="rId15" Type="http://schemas.openxmlformats.org/officeDocument/2006/relationships/hyperlink" Target="https://catalog.hozkom.ru/image/400x400/19511.jpg" TargetMode="External"/><Relationship Id="rId23" Type="http://schemas.openxmlformats.org/officeDocument/2006/relationships/hyperlink" Target="https://catalog.hozkom.ru/image/400x400/117248.jpg" TargetMode="External"/><Relationship Id="rId28" Type="http://schemas.openxmlformats.org/officeDocument/2006/relationships/hyperlink" Target="https://catalog.hozkom.ru/image/400x400/17179.jpg" TargetMode="External"/><Relationship Id="rId36" Type="http://schemas.openxmlformats.org/officeDocument/2006/relationships/hyperlink" Target="https://catalog.hozkom.ru/image/400x400/120259.jpg" TargetMode="External"/><Relationship Id="rId49" Type="http://schemas.openxmlformats.org/officeDocument/2006/relationships/hyperlink" Target="https://catalog.hozkom.ru/image/400x400/50240.jpg" TargetMode="External"/><Relationship Id="rId57" Type="http://schemas.openxmlformats.org/officeDocument/2006/relationships/hyperlink" Target="https://catalog.hozkom.ru/image/400x400/118281.jpg" TargetMode="External"/><Relationship Id="rId61" Type="http://schemas.openxmlformats.org/officeDocument/2006/relationships/hyperlink" Target="https://catalog.hozkom.ru/image/400x400/50243.jpg" TargetMode="External"/><Relationship Id="rId10" Type="http://schemas.openxmlformats.org/officeDocument/2006/relationships/hyperlink" Target="https://catalog.hozkom.ru/image/400x400/37483.jpg" TargetMode="External"/><Relationship Id="rId19" Type="http://schemas.openxmlformats.org/officeDocument/2006/relationships/hyperlink" Target="https://catalog.hozkom.ru/image/400x400/27736.jpg" TargetMode="External"/><Relationship Id="rId31" Type="http://schemas.openxmlformats.org/officeDocument/2006/relationships/hyperlink" Target="https://catalog.hozkom.ru/image/400x400/21643.jpg" TargetMode="External"/><Relationship Id="rId44" Type="http://schemas.openxmlformats.org/officeDocument/2006/relationships/hyperlink" Target="https://catalog.hozkom.ru/image/400x400/43933.jpg" TargetMode="External"/><Relationship Id="rId52" Type="http://schemas.openxmlformats.org/officeDocument/2006/relationships/hyperlink" Target="https://catalog.hozkom.ru/image/400x400/47031.jpg" TargetMode="External"/><Relationship Id="rId60" Type="http://schemas.openxmlformats.org/officeDocument/2006/relationships/hyperlink" Target="https://catalog.hozkom.ru/image/400x400/50242.jpg" TargetMode="External"/><Relationship Id="rId65" Type="http://schemas.openxmlformats.org/officeDocument/2006/relationships/hyperlink" Target="https://catalog.hozkom.ru/image/400x400/50245.jpg" TargetMode="External"/><Relationship Id="rId4" Type="http://schemas.openxmlformats.org/officeDocument/2006/relationships/hyperlink" Target="https://catalog.hozkom.ru/image/400x400/36832.jpg" TargetMode="External"/><Relationship Id="rId9" Type="http://schemas.openxmlformats.org/officeDocument/2006/relationships/hyperlink" Target="https://catalog.hozkom.ru/image/400x400/14766.jpg" TargetMode="External"/><Relationship Id="rId14" Type="http://schemas.openxmlformats.org/officeDocument/2006/relationships/hyperlink" Target="https://catalog.hozkom.ru/image/400x400/70461.jpg" TargetMode="External"/><Relationship Id="rId22" Type="http://schemas.openxmlformats.org/officeDocument/2006/relationships/hyperlink" Target="https://catalog.hozkom.ru/image/400x400/117247.jpg" TargetMode="External"/><Relationship Id="rId27" Type="http://schemas.openxmlformats.org/officeDocument/2006/relationships/hyperlink" Target="https://catalog.hozkom.ru/image/400x400/70462.jpg" TargetMode="External"/><Relationship Id="rId30" Type="http://schemas.openxmlformats.org/officeDocument/2006/relationships/hyperlink" Target="https://catalog.hozkom.ru/image/400x400/120256.jpg" TargetMode="External"/><Relationship Id="rId35" Type="http://schemas.openxmlformats.org/officeDocument/2006/relationships/hyperlink" Target="https://catalog.hozkom.ru/image/400x400/120258.jpg" TargetMode="External"/><Relationship Id="rId43" Type="http://schemas.openxmlformats.org/officeDocument/2006/relationships/hyperlink" Target="https://catalog.hozkom.ru/image/400x400/109682.jpg" TargetMode="External"/><Relationship Id="rId48" Type="http://schemas.openxmlformats.org/officeDocument/2006/relationships/hyperlink" Target="https://catalog.hozkom.ru/image/400x400/50239.jpg" TargetMode="External"/><Relationship Id="rId56" Type="http://schemas.openxmlformats.org/officeDocument/2006/relationships/hyperlink" Target="https://catalog.hozkom.ru/image/400x400/118280.jpg" TargetMode="External"/><Relationship Id="rId64" Type="http://schemas.openxmlformats.org/officeDocument/2006/relationships/hyperlink" Target="https://catalog.hozkom.ru/image/400x400/50237.jpg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catalog.hozkom.ru/image/400x400/14764.jpg" TargetMode="External"/><Relationship Id="rId51" Type="http://schemas.openxmlformats.org/officeDocument/2006/relationships/hyperlink" Target="https://catalog.hozkom.ru/image/400x400/47029.jpg" TargetMode="External"/><Relationship Id="rId3" Type="http://schemas.openxmlformats.org/officeDocument/2006/relationships/hyperlink" Target="https://catalog.hozkom.ru/image/400x400/36831.jpg" TargetMode="External"/><Relationship Id="rId12" Type="http://schemas.openxmlformats.org/officeDocument/2006/relationships/hyperlink" Target="https://catalog.hozkom.ru/image/400x400/36182.jpg" TargetMode="External"/><Relationship Id="rId17" Type="http://schemas.openxmlformats.org/officeDocument/2006/relationships/hyperlink" Target="https://catalog.hozkom.ru/image/400x400/7354.jpg" TargetMode="External"/><Relationship Id="rId25" Type="http://schemas.openxmlformats.org/officeDocument/2006/relationships/hyperlink" Target="https://catalog.hozkom.ru/image/400x400/11664.jpg" TargetMode="External"/><Relationship Id="rId33" Type="http://schemas.openxmlformats.org/officeDocument/2006/relationships/hyperlink" Target="https://catalog.hozkom.ru/image/400x400/21644.jpg" TargetMode="External"/><Relationship Id="rId38" Type="http://schemas.openxmlformats.org/officeDocument/2006/relationships/hyperlink" Target="https://catalog.hozkom.ru/image/400x400/21648.jpg" TargetMode="External"/><Relationship Id="rId46" Type="http://schemas.openxmlformats.org/officeDocument/2006/relationships/hyperlink" Target="https://catalog.hozkom.ru/image/400x400/105022.jpg" TargetMode="External"/><Relationship Id="rId59" Type="http://schemas.openxmlformats.org/officeDocument/2006/relationships/hyperlink" Target="https://catalog.hozkom.ru/image/400x400/15887.jpg" TargetMode="External"/><Relationship Id="rId67" Type="http://schemas.openxmlformats.org/officeDocument/2006/relationships/hyperlink" Target="https://catalog.hozkom.ru/image/400x400/50246.jpg" TargetMode="External"/><Relationship Id="rId20" Type="http://schemas.openxmlformats.org/officeDocument/2006/relationships/hyperlink" Target="https://catalog.hozkom.ru/image/400x400/38537.jpg" TargetMode="External"/><Relationship Id="rId41" Type="http://schemas.openxmlformats.org/officeDocument/2006/relationships/hyperlink" Target="https://catalog.hozkom.ru/image/400x400/117545.jpg" TargetMode="External"/><Relationship Id="rId54" Type="http://schemas.openxmlformats.org/officeDocument/2006/relationships/hyperlink" Target="https://catalog.hozkom.ru/image/400x400/110251.jpg" TargetMode="External"/><Relationship Id="rId62" Type="http://schemas.openxmlformats.org/officeDocument/2006/relationships/hyperlink" Target="https://catalog.hozkom.ru/image/400x400/5048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90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5">
      <c r="B8" s="24" t="s">
        <v>7</v>
      </c>
      <c r="C8" s="24"/>
    </row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8</v>
      </c>
      <c r="B11" s="25"/>
      <c r="C11" s="25"/>
    </row>
    <row r="12" spans="1:9" ht="24.95" customHeight="1" x14ac:dyDescent="0.25">
      <c r="D12" s="3" t="s">
        <v>9</v>
      </c>
      <c r="E12" s="6"/>
      <c r="F12" s="3" t="s">
        <v>10</v>
      </c>
      <c r="G12" s="3" t="s">
        <v>11</v>
      </c>
      <c r="H12" s="1">
        <f>SUM(H15:H103)</f>
        <v>0</v>
      </c>
    </row>
    <row r="13" spans="1:9" ht="11.1" customHeight="1" x14ac:dyDescent="0.2"/>
    <row r="14" spans="1:9" s="1" customFormat="1" ht="48" customHeight="1" x14ac:dyDescent="0.2">
      <c r="A14" s="7" t="s">
        <v>12</v>
      </c>
      <c r="B14" s="7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0" t="s">
        <v>18</v>
      </c>
      <c r="H14" s="8" t="s">
        <v>19</v>
      </c>
      <c r="I14" s="8" t="s">
        <v>20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21</v>
      </c>
    </row>
    <row r="18" spans="1:8" s="1" customFormat="1" ht="11.1" customHeight="1" outlineLevel="1" x14ac:dyDescent="0.2">
      <c r="C18" s="13" t="s">
        <v>22</v>
      </c>
    </row>
    <row r="19" spans="1:8" s="1" customFormat="1" ht="104.1" customHeight="1" outlineLevel="2" x14ac:dyDescent="0.2">
      <c r="A19" s="14"/>
      <c r="B19" s="15">
        <v>36828</v>
      </c>
      <c r="C19" s="16" t="s">
        <v>23</v>
      </c>
      <c r="D19" s="17">
        <v>387.73</v>
      </c>
      <c r="E19" s="17">
        <f>D19/(1+$E$12/100)</f>
        <v>387.73</v>
      </c>
      <c r="F19" s="29" t="s">
        <v>17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36830</v>
      </c>
      <c r="C20" s="16" t="s">
        <v>24</v>
      </c>
      <c r="D20" s="17">
        <v>473.28</v>
      </c>
      <c r="E20" s="17">
        <f>D20/(1+$E$12/100)</f>
        <v>473.28</v>
      </c>
      <c r="F20" s="29" t="s">
        <v>17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36831</v>
      </c>
      <c r="C21" s="16" t="s">
        <v>25</v>
      </c>
      <c r="D21" s="17">
        <v>554.52</v>
      </c>
      <c r="E21" s="17">
        <f>D21/(1+$E$12/100)</f>
        <v>554.52</v>
      </c>
      <c r="F21" s="29" t="s">
        <v>17</v>
      </c>
      <c r="G21" s="18"/>
      <c r="H21" s="19">
        <f>ROUND(E21*G21,2)</f>
        <v>0</v>
      </c>
    </row>
    <row r="22" spans="1:8" s="1" customFormat="1" ht="104.1" customHeight="1" outlineLevel="2" x14ac:dyDescent="0.2">
      <c r="A22" s="14"/>
      <c r="B22" s="15">
        <v>36832</v>
      </c>
      <c r="C22" s="16" t="s">
        <v>26</v>
      </c>
      <c r="D22" s="17">
        <v>727.02</v>
      </c>
      <c r="E22" s="17">
        <f>D22/(1+$E$12/100)</f>
        <v>727.02</v>
      </c>
      <c r="F22" s="29" t="s">
        <v>17</v>
      </c>
      <c r="G22" s="18"/>
      <c r="H22" s="19">
        <f>ROUND(E22*G22,2)</f>
        <v>0</v>
      </c>
    </row>
    <row r="23" spans="1:8" s="1" customFormat="1" ht="104.1" customHeight="1" outlineLevel="2" x14ac:dyDescent="0.2">
      <c r="A23" s="14"/>
      <c r="B23" s="15">
        <v>56988</v>
      </c>
      <c r="C23" s="16" t="s">
        <v>27</v>
      </c>
      <c r="D23" s="17">
        <v>265.14999999999998</v>
      </c>
      <c r="E23" s="17">
        <f>D23/(1+$E$12/100)</f>
        <v>265.14999999999998</v>
      </c>
      <c r="F23" s="29" t="s">
        <v>17</v>
      </c>
      <c r="G23" s="18"/>
      <c r="H23" s="19">
        <f>ROUND(E23*G23,2)</f>
        <v>0</v>
      </c>
    </row>
    <row r="24" spans="1:8" s="1" customFormat="1" ht="104.1" customHeight="1" outlineLevel="2" x14ac:dyDescent="0.2">
      <c r="A24" s="14"/>
      <c r="B24" s="15">
        <v>56989</v>
      </c>
      <c r="C24" s="16" t="s">
        <v>28</v>
      </c>
      <c r="D24" s="17">
        <v>259.69</v>
      </c>
      <c r="E24" s="17">
        <f>D24/(1+$E$12/100)</f>
        <v>259.69</v>
      </c>
      <c r="F24" s="29" t="s">
        <v>17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14763</v>
      </c>
      <c r="C25" s="16" t="s">
        <v>29</v>
      </c>
      <c r="D25" s="17">
        <v>531.67999999999995</v>
      </c>
      <c r="E25" s="17">
        <f>D25/(1+$E$12/100)</f>
        <v>531.67999999999995</v>
      </c>
      <c r="F25" s="29" t="s">
        <v>17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14764</v>
      </c>
      <c r="C26" s="16" t="s">
        <v>30</v>
      </c>
      <c r="D26" s="17">
        <v>430.49</v>
      </c>
      <c r="E26" s="17">
        <f>D26/(1+$E$12/100)</f>
        <v>430.49</v>
      </c>
      <c r="F26" s="29" t="s">
        <v>17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14766</v>
      </c>
      <c r="C27" s="16" t="s">
        <v>31</v>
      </c>
      <c r="D27" s="17">
        <v>565.35</v>
      </c>
      <c r="E27" s="17">
        <f>D27/(1+$E$12/100)</f>
        <v>565.35</v>
      </c>
      <c r="F27" s="29" t="s">
        <v>17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37483</v>
      </c>
      <c r="C28" s="16" t="s">
        <v>32</v>
      </c>
      <c r="D28" s="17">
        <v>713.7</v>
      </c>
      <c r="E28" s="17">
        <f>D28/(1+$E$12/100)</f>
        <v>713.7</v>
      </c>
      <c r="F28" s="29" t="s">
        <v>17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86686</v>
      </c>
      <c r="C29" s="16" t="s">
        <v>33</v>
      </c>
      <c r="D29" s="17">
        <v>896.88</v>
      </c>
      <c r="E29" s="17">
        <f>D29/(1+$E$12/100)</f>
        <v>896.88</v>
      </c>
      <c r="F29" s="29" t="s">
        <v>17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36182</v>
      </c>
      <c r="C30" s="16" t="s">
        <v>34</v>
      </c>
      <c r="D30" s="17">
        <v>5204.08</v>
      </c>
      <c r="E30" s="17">
        <f>D30/(1+$E$12/100)</f>
        <v>5204.08</v>
      </c>
      <c r="F30" s="29" t="s">
        <v>17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44413</v>
      </c>
      <c r="C31" s="16" t="s">
        <v>35</v>
      </c>
      <c r="D31" s="17">
        <v>9011.94</v>
      </c>
      <c r="E31" s="17">
        <f>D31/(1+$E$12/100)</f>
        <v>9011.94</v>
      </c>
      <c r="F31" s="29" t="s">
        <v>17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70461</v>
      </c>
      <c r="C32" s="16" t="s">
        <v>36</v>
      </c>
      <c r="D32" s="17">
        <v>3455</v>
      </c>
      <c r="E32" s="17">
        <f>D32/(1+$E$12/100)</f>
        <v>3455</v>
      </c>
      <c r="F32" s="29" t="s">
        <v>17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19511</v>
      </c>
      <c r="C33" s="16" t="s">
        <v>37</v>
      </c>
      <c r="D33" s="17">
        <v>247.05</v>
      </c>
      <c r="E33" s="17">
        <f>D33/(1+$E$12/100)</f>
        <v>247.05</v>
      </c>
      <c r="F33" s="29" t="s">
        <v>17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21033</v>
      </c>
      <c r="C34" s="16" t="s">
        <v>38</v>
      </c>
      <c r="D34" s="17">
        <v>617.39</v>
      </c>
      <c r="E34" s="17">
        <f>D34/(1+$E$12/100)</f>
        <v>617.39</v>
      </c>
      <c r="F34" s="29" t="s">
        <v>17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7354</v>
      </c>
      <c r="C35" s="16" t="s">
        <v>39</v>
      </c>
      <c r="D35" s="17">
        <v>1992.68</v>
      </c>
      <c r="E35" s="17">
        <f>D35/(1+$E$12/100)</f>
        <v>1992.68</v>
      </c>
      <c r="F35" s="29" t="s">
        <v>17</v>
      </c>
      <c r="G35" s="18"/>
      <c r="H35" s="19">
        <f>ROUND(E35*G35,2)</f>
        <v>0</v>
      </c>
    </row>
    <row r="36" spans="1:8" s="1" customFormat="1" ht="104.1" customHeight="1" outlineLevel="2" x14ac:dyDescent="0.2">
      <c r="A36" s="14"/>
      <c r="B36" s="15">
        <v>8962</v>
      </c>
      <c r="C36" s="16" t="s">
        <v>40</v>
      </c>
      <c r="D36" s="17">
        <v>1234.76</v>
      </c>
      <c r="E36" s="17">
        <f>D36/(1+$E$12/100)</f>
        <v>1234.76</v>
      </c>
      <c r="F36" s="29" t="s">
        <v>17</v>
      </c>
      <c r="G36" s="18"/>
      <c r="H36" s="19">
        <f>ROUND(E36*G36,2)</f>
        <v>0</v>
      </c>
    </row>
    <row r="37" spans="1:8" s="1" customFormat="1" ht="104.1" customHeight="1" outlineLevel="2" x14ac:dyDescent="0.2">
      <c r="A37" s="14"/>
      <c r="B37" s="15">
        <v>27736</v>
      </c>
      <c r="C37" s="16" t="s">
        <v>41</v>
      </c>
      <c r="D37" s="17">
        <v>176.83</v>
      </c>
      <c r="E37" s="17">
        <f>D37/(1+$E$12/100)</f>
        <v>176.83</v>
      </c>
      <c r="F37" s="29" t="s">
        <v>17</v>
      </c>
      <c r="G37" s="18"/>
      <c r="H37" s="19">
        <f>ROUND(E37*G37,2)</f>
        <v>0</v>
      </c>
    </row>
    <row r="38" spans="1:8" s="1" customFormat="1" ht="104.1" customHeight="1" outlineLevel="2" x14ac:dyDescent="0.2">
      <c r="A38" s="14"/>
      <c r="B38" s="15">
        <v>38537</v>
      </c>
      <c r="C38" s="16" t="s">
        <v>42</v>
      </c>
      <c r="D38" s="17">
        <v>2469.5100000000002</v>
      </c>
      <c r="E38" s="17">
        <f>D38/(1+$E$12/100)</f>
        <v>2469.5100000000002</v>
      </c>
      <c r="F38" s="29" t="s">
        <v>17</v>
      </c>
      <c r="G38" s="18"/>
      <c r="H38" s="19">
        <f>ROUND(E38*G38,2)</f>
        <v>0</v>
      </c>
    </row>
    <row r="39" spans="1:8" s="1" customFormat="1" ht="104.1" customHeight="1" outlineLevel="2" x14ac:dyDescent="0.2">
      <c r="A39" s="14"/>
      <c r="B39" s="15">
        <v>104440</v>
      </c>
      <c r="C39" s="16" t="s">
        <v>43</v>
      </c>
      <c r="D39" s="17">
        <v>2470.5</v>
      </c>
      <c r="E39" s="17">
        <f>D39/(1+$E$12/100)</f>
        <v>2470.5</v>
      </c>
      <c r="F39" s="29" t="s">
        <v>17</v>
      </c>
      <c r="G39" s="18"/>
      <c r="H39" s="19">
        <f>ROUND(E39*G39,2)</f>
        <v>0</v>
      </c>
    </row>
    <row r="40" spans="1:8" s="1" customFormat="1" ht="104.1" customHeight="1" outlineLevel="2" x14ac:dyDescent="0.2">
      <c r="A40" s="14"/>
      <c r="B40" s="15">
        <v>117247</v>
      </c>
      <c r="C40" s="16" t="s">
        <v>44</v>
      </c>
      <c r="D40" s="17">
        <v>452.8</v>
      </c>
      <c r="E40" s="17">
        <f>D40/(1+$E$12/100)</f>
        <v>452.8</v>
      </c>
      <c r="F40" s="29" t="s">
        <v>17</v>
      </c>
      <c r="G40" s="18"/>
      <c r="H40" s="19">
        <f>ROUND(E40*G40,2)</f>
        <v>0</v>
      </c>
    </row>
    <row r="41" spans="1:8" s="1" customFormat="1" ht="104.1" customHeight="1" outlineLevel="2" x14ac:dyDescent="0.2">
      <c r="A41" s="14"/>
      <c r="B41" s="15">
        <v>117248</v>
      </c>
      <c r="C41" s="16" t="s">
        <v>45</v>
      </c>
      <c r="D41" s="17">
        <v>630.04</v>
      </c>
      <c r="E41" s="17">
        <f>D41/(1+$E$12/100)</f>
        <v>630.04</v>
      </c>
      <c r="F41" s="29" t="s">
        <v>17</v>
      </c>
      <c r="G41" s="18"/>
      <c r="H41" s="19">
        <f>ROUND(E41*G41,2)</f>
        <v>0</v>
      </c>
    </row>
    <row r="42" spans="1:8" s="1" customFormat="1" ht="104.1" customHeight="1" outlineLevel="2" x14ac:dyDescent="0.2">
      <c r="A42" s="14"/>
      <c r="B42" s="15">
        <v>118391</v>
      </c>
      <c r="C42" s="16" t="s">
        <v>46</v>
      </c>
      <c r="D42" s="17">
        <v>1155.1199999999999</v>
      </c>
      <c r="E42" s="17">
        <f>D42/(1+$E$12/100)</f>
        <v>1155.1199999999999</v>
      </c>
      <c r="F42" s="29" t="s">
        <v>17</v>
      </c>
      <c r="G42" s="18"/>
      <c r="H42" s="19">
        <f>ROUND(E42*G42,2)</f>
        <v>0</v>
      </c>
    </row>
    <row r="43" spans="1:8" s="1" customFormat="1" ht="104.1" customHeight="1" outlineLevel="2" x14ac:dyDescent="0.2">
      <c r="A43" s="14"/>
      <c r="B43" s="15">
        <v>11664</v>
      </c>
      <c r="C43" s="16" t="s">
        <v>47</v>
      </c>
      <c r="D43" s="17">
        <v>691.02</v>
      </c>
      <c r="E43" s="17">
        <f>D43/(1+$E$12/100)</f>
        <v>691.02</v>
      </c>
      <c r="F43" s="29" t="s">
        <v>17</v>
      </c>
      <c r="G43" s="18"/>
      <c r="H43" s="19">
        <f>ROUND(E43*G43,2)</f>
        <v>0</v>
      </c>
    </row>
    <row r="44" spans="1:8" s="1" customFormat="1" ht="104.1" customHeight="1" outlineLevel="2" x14ac:dyDescent="0.2">
      <c r="A44" s="14"/>
      <c r="B44" s="15">
        <v>16585</v>
      </c>
      <c r="C44" s="16" t="s">
        <v>48</v>
      </c>
      <c r="D44" s="17">
        <v>1727.5</v>
      </c>
      <c r="E44" s="17">
        <f>D44/(1+$E$12/100)</f>
        <v>1727.5</v>
      </c>
      <c r="F44" s="29" t="s">
        <v>17</v>
      </c>
      <c r="G44" s="18"/>
      <c r="H44" s="19">
        <f>ROUND(E44*G44,2)</f>
        <v>0</v>
      </c>
    </row>
    <row r="45" spans="1:8" s="1" customFormat="1" ht="104.1" customHeight="1" outlineLevel="2" x14ac:dyDescent="0.2">
      <c r="A45" s="14"/>
      <c r="B45" s="15">
        <v>70462</v>
      </c>
      <c r="C45" s="16" t="s">
        <v>49</v>
      </c>
      <c r="D45" s="17">
        <v>4195</v>
      </c>
      <c r="E45" s="17">
        <f>D45/(1+$E$12/100)</f>
        <v>4195</v>
      </c>
      <c r="F45" s="29" t="s">
        <v>17</v>
      </c>
      <c r="G45" s="18"/>
      <c r="H45" s="19">
        <f>ROUND(E45*G45,2)</f>
        <v>0</v>
      </c>
    </row>
    <row r="46" spans="1:8" s="1" customFormat="1" ht="104.1" customHeight="1" outlineLevel="2" x14ac:dyDescent="0.2">
      <c r="A46" s="14"/>
      <c r="B46" s="15">
        <v>17179</v>
      </c>
      <c r="C46" s="16" t="s">
        <v>50</v>
      </c>
      <c r="D46" s="17">
        <v>419.5</v>
      </c>
      <c r="E46" s="17">
        <f>D46/(1+$E$12/100)</f>
        <v>419.5</v>
      </c>
      <c r="F46" s="29" t="s">
        <v>17</v>
      </c>
      <c r="G46" s="18"/>
      <c r="H46" s="19">
        <f>ROUND(E46*G46,2)</f>
        <v>0</v>
      </c>
    </row>
    <row r="47" spans="1:8" s="1" customFormat="1" ht="104.1" customHeight="1" outlineLevel="2" x14ac:dyDescent="0.2">
      <c r="A47" s="14"/>
      <c r="B47" s="15">
        <v>17177</v>
      </c>
      <c r="C47" s="16" t="s">
        <v>51</v>
      </c>
      <c r="D47" s="17">
        <v>839</v>
      </c>
      <c r="E47" s="17">
        <f>D47/(1+$E$12/100)</f>
        <v>839</v>
      </c>
      <c r="F47" s="29" t="s">
        <v>17</v>
      </c>
      <c r="G47" s="18"/>
      <c r="H47" s="19">
        <f>ROUND(E47*G47,2)</f>
        <v>0</v>
      </c>
    </row>
    <row r="48" spans="1:8" s="1" customFormat="1" ht="104.1" customHeight="1" outlineLevel="2" x14ac:dyDescent="0.2">
      <c r="A48" s="14"/>
      <c r="B48" s="15">
        <v>120256</v>
      </c>
      <c r="C48" s="16" t="s">
        <v>52</v>
      </c>
      <c r="D48" s="17">
        <v>609.49</v>
      </c>
      <c r="E48" s="17">
        <f>D48/(1+$E$12/100)</f>
        <v>609.49</v>
      </c>
      <c r="F48" s="29" t="s">
        <v>17</v>
      </c>
      <c r="G48" s="18"/>
      <c r="H48" s="19">
        <f>ROUND(E48*G48,2)</f>
        <v>0</v>
      </c>
    </row>
    <row r="49" spans="1:8" s="1" customFormat="1" ht="104.1" customHeight="1" outlineLevel="2" x14ac:dyDescent="0.2">
      <c r="A49" s="14"/>
      <c r="B49" s="15">
        <v>21643</v>
      </c>
      <c r="C49" s="16" t="s">
        <v>53</v>
      </c>
      <c r="D49" s="17">
        <v>2097.5</v>
      </c>
      <c r="E49" s="17">
        <f>D49/(1+$E$12/100)</f>
        <v>2097.5</v>
      </c>
      <c r="F49" s="29" t="s">
        <v>17</v>
      </c>
      <c r="G49" s="18"/>
      <c r="H49" s="19">
        <f>ROUND(E49*G49,2)</f>
        <v>0</v>
      </c>
    </row>
    <row r="50" spans="1:8" s="1" customFormat="1" ht="104.1" customHeight="1" outlineLevel="2" x14ac:dyDescent="0.2">
      <c r="A50" s="14"/>
      <c r="B50" s="15">
        <v>70463</v>
      </c>
      <c r="C50" s="16" t="s">
        <v>54</v>
      </c>
      <c r="D50" s="17">
        <v>5078</v>
      </c>
      <c r="E50" s="17">
        <f>D50/(1+$E$12/100)</f>
        <v>5078</v>
      </c>
      <c r="F50" s="29" t="s">
        <v>17</v>
      </c>
      <c r="G50" s="18"/>
      <c r="H50" s="19">
        <f>ROUND(E50*G50,2)</f>
        <v>0</v>
      </c>
    </row>
    <row r="51" spans="1:8" s="1" customFormat="1" ht="104.1" customHeight="1" outlineLevel="2" x14ac:dyDescent="0.2">
      <c r="A51" s="14"/>
      <c r="B51" s="15">
        <v>21644</v>
      </c>
      <c r="C51" s="16" t="s">
        <v>55</v>
      </c>
      <c r="D51" s="17">
        <v>1015.6</v>
      </c>
      <c r="E51" s="17">
        <f>D51/(1+$E$12/100)</f>
        <v>1015.6</v>
      </c>
      <c r="F51" s="29" t="s">
        <v>17</v>
      </c>
      <c r="G51" s="18"/>
      <c r="H51" s="19">
        <f>ROUND(E51*G51,2)</f>
        <v>0</v>
      </c>
    </row>
    <row r="52" spans="1:8" s="1" customFormat="1" ht="104.1" customHeight="1" outlineLevel="2" x14ac:dyDescent="0.2">
      <c r="A52" s="14"/>
      <c r="B52" s="15">
        <v>120257</v>
      </c>
      <c r="C52" s="16" t="s">
        <v>56</v>
      </c>
      <c r="D52" s="17">
        <v>827.63</v>
      </c>
      <c r="E52" s="17">
        <f>D52/(1+$E$12/100)</f>
        <v>827.63</v>
      </c>
      <c r="F52" s="29" t="s">
        <v>17</v>
      </c>
      <c r="G52" s="18"/>
      <c r="H52" s="19">
        <f>ROUND(E52*G52,2)</f>
        <v>0</v>
      </c>
    </row>
    <row r="53" spans="1:8" s="1" customFormat="1" ht="104.1" customHeight="1" outlineLevel="2" x14ac:dyDescent="0.2">
      <c r="A53" s="14"/>
      <c r="B53" s="15">
        <v>120258</v>
      </c>
      <c r="C53" s="16" t="s">
        <v>57</v>
      </c>
      <c r="D53" s="17">
        <v>607.62</v>
      </c>
      <c r="E53" s="17">
        <f>D53/(1+$E$12/100)</f>
        <v>607.62</v>
      </c>
      <c r="F53" s="29" t="s">
        <v>17</v>
      </c>
      <c r="G53" s="18"/>
      <c r="H53" s="19">
        <f>ROUND(E53*G53,2)</f>
        <v>0</v>
      </c>
    </row>
    <row r="54" spans="1:8" s="1" customFormat="1" ht="104.1" customHeight="1" outlineLevel="2" x14ac:dyDescent="0.2">
      <c r="A54" s="14"/>
      <c r="B54" s="15">
        <v>120259</v>
      </c>
      <c r="C54" s="16" t="s">
        <v>58</v>
      </c>
      <c r="D54" s="17">
        <v>994.3</v>
      </c>
      <c r="E54" s="17">
        <f>D54/(1+$E$12/100)</f>
        <v>994.3</v>
      </c>
      <c r="F54" s="29" t="s">
        <v>17</v>
      </c>
      <c r="G54" s="18"/>
      <c r="H54" s="19">
        <f>ROUND(E54*G54,2)</f>
        <v>0</v>
      </c>
    </row>
    <row r="55" spans="1:8" s="1" customFormat="1" ht="104.1" customHeight="1" outlineLevel="2" x14ac:dyDescent="0.2">
      <c r="A55" s="14"/>
      <c r="B55" s="15">
        <v>21646</v>
      </c>
      <c r="C55" s="16" t="s">
        <v>59</v>
      </c>
      <c r="D55" s="17">
        <v>2539</v>
      </c>
      <c r="E55" s="17">
        <f>D55/(1+$E$12/100)</f>
        <v>2539</v>
      </c>
      <c r="F55" s="29" t="s">
        <v>17</v>
      </c>
      <c r="G55" s="18"/>
      <c r="H55" s="19">
        <f>ROUND(E55*G55,2)</f>
        <v>0</v>
      </c>
    </row>
    <row r="56" spans="1:8" s="1" customFormat="1" ht="104.1" customHeight="1" outlineLevel="2" x14ac:dyDescent="0.2">
      <c r="A56" s="14"/>
      <c r="B56" s="15">
        <v>21648</v>
      </c>
      <c r="C56" s="16" t="s">
        <v>60</v>
      </c>
      <c r="D56" s="17">
        <v>677</v>
      </c>
      <c r="E56" s="17">
        <f>D56/(1+$E$12/100)</f>
        <v>677</v>
      </c>
      <c r="F56" s="29" t="s">
        <v>17</v>
      </c>
      <c r="G56" s="18"/>
      <c r="H56" s="19">
        <f>ROUND(E56*G56,2)</f>
        <v>0</v>
      </c>
    </row>
    <row r="57" spans="1:8" s="1" customFormat="1" ht="104.1" customHeight="1" outlineLevel="2" x14ac:dyDescent="0.2">
      <c r="A57" s="14"/>
      <c r="B57" s="15">
        <v>21647</v>
      </c>
      <c r="C57" s="16" t="s">
        <v>61</v>
      </c>
      <c r="D57" s="17">
        <v>1354</v>
      </c>
      <c r="E57" s="17">
        <f>D57/(1+$E$12/100)</f>
        <v>1354</v>
      </c>
      <c r="F57" s="29" t="s">
        <v>17</v>
      </c>
      <c r="G57" s="18"/>
      <c r="H57" s="19">
        <f>ROUND(E57*G57,2)</f>
        <v>0</v>
      </c>
    </row>
    <row r="58" spans="1:8" s="1" customFormat="1" ht="104.1" customHeight="1" outlineLevel="2" x14ac:dyDescent="0.2">
      <c r="A58" s="14"/>
      <c r="B58" s="15">
        <v>117544</v>
      </c>
      <c r="C58" s="16" t="s">
        <v>62</v>
      </c>
      <c r="D58" s="17">
        <v>2904.43</v>
      </c>
      <c r="E58" s="17">
        <f>D58/(1+$E$12/100)</f>
        <v>2904.43</v>
      </c>
      <c r="F58" s="29" t="s">
        <v>17</v>
      </c>
      <c r="G58" s="18"/>
      <c r="H58" s="19">
        <f>ROUND(E58*G58,2)</f>
        <v>0</v>
      </c>
    </row>
    <row r="59" spans="1:8" s="1" customFormat="1" ht="104.1" customHeight="1" outlineLevel="2" x14ac:dyDescent="0.2">
      <c r="A59" s="14"/>
      <c r="B59" s="15">
        <v>117545</v>
      </c>
      <c r="C59" s="16" t="s">
        <v>63</v>
      </c>
      <c r="D59" s="17">
        <v>3840.22</v>
      </c>
      <c r="E59" s="17">
        <f>D59/(1+$E$12/100)</f>
        <v>3840.22</v>
      </c>
      <c r="F59" s="29" t="s">
        <v>17</v>
      </c>
      <c r="G59" s="18"/>
      <c r="H59" s="19">
        <f>ROUND(E59*G59,2)</f>
        <v>0</v>
      </c>
    </row>
    <row r="60" spans="1:8" s="1" customFormat="1" ht="104.1" customHeight="1" outlineLevel="2" x14ac:dyDescent="0.2">
      <c r="A60" s="14"/>
      <c r="B60" s="15">
        <v>117546</v>
      </c>
      <c r="C60" s="16" t="s">
        <v>64</v>
      </c>
      <c r="D60" s="17">
        <v>4828.2700000000004</v>
      </c>
      <c r="E60" s="17">
        <f>D60/(1+$E$12/100)</f>
        <v>4828.2700000000004</v>
      </c>
      <c r="F60" s="29" t="s">
        <v>17</v>
      </c>
      <c r="G60" s="18"/>
      <c r="H60" s="19">
        <f>ROUND(E60*G60,2)</f>
        <v>0</v>
      </c>
    </row>
    <row r="61" spans="1:8" s="1" customFormat="1" ht="104.1" customHeight="1" outlineLevel="2" x14ac:dyDescent="0.2">
      <c r="A61" s="14"/>
      <c r="B61" s="15">
        <v>109682</v>
      </c>
      <c r="C61" s="16" t="s">
        <v>65</v>
      </c>
      <c r="D61" s="17">
        <v>6156.53</v>
      </c>
      <c r="E61" s="17">
        <f>D61/(1+$E$12/100)</f>
        <v>6156.53</v>
      </c>
      <c r="F61" s="29" t="s">
        <v>17</v>
      </c>
      <c r="G61" s="18"/>
      <c r="H61" s="19">
        <f>ROUND(E61*G61,2)</f>
        <v>0</v>
      </c>
    </row>
    <row r="62" spans="1:8" s="1" customFormat="1" ht="104.1" customHeight="1" outlineLevel="2" x14ac:dyDescent="0.2">
      <c r="A62" s="14"/>
      <c r="B62" s="15">
        <v>43933</v>
      </c>
      <c r="C62" s="16" t="s">
        <v>66</v>
      </c>
      <c r="D62" s="17">
        <v>13525.2</v>
      </c>
      <c r="E62" s="17">
        <f>D62/(1+$E$12/100)</f>
        <v>13525.2</v>
      </c>
      <c r="F62" s="29" t="s">
        <v>17</v>
      </c>
      <c r="G62" s="18"/>
      <c r="H62" s="19">
        <f>ROUND(E62*G62,2)</f>
        <v>0</v>
      </c>
    </row>
    <row r="63" spans="1:8" s="1" customFormat="1" ht="104.1" customHeight="1" outlineLevel="2" x14ac:dyDescent="0.2">
      <c r="A63" s="14"/>
      <c r="B63" s="15">
        <v>943718</v>
      </c>
      <c r="C63" s="16" t="s">
        <v>67</v>
      </c>
      <c r="D63" s="17">
        <v>405.55</v>
      </c>
      <c r="E63" s="17">
        <f>D63/(1+$E$12/100)</f>
        <v>405.55</v>
      </c>
      <c r="F63" s="29" t="s">
        <v>17</v>
      </c>
      <c r="G63" s="18"/>
      <c r="H63" s="19">
        <f>ROUND(E63*G63,2)</f>
        <v>0</v>
      </c>
    </row>
    <row r="64" spans="1:8" s="1" customFormat="1" ht="104.1" customHeight="1" outlineLevel="2" x14ac:dyDescent="0.2">
      <c r="A64" s="14"/>
      <c r="B64" s="15">
        <v>105022</v>
      </c>
      <c r="C64" s="16" t="s">
        <v>68</v>
      </c>
      <c r="D64" s="17">
        <v>13887.5</v>
      </c>
      <c r="E64" s="17">
        <f>D64/(1+$E$12/100)</f>
        <v>13887.5</v>
      </c>
      <c r="F64" s="29" t="s">
        <v>17</v>
      </c>
      <c r="G64" s="18"/>
      <c r="H64" s="19">
        <f>ROUND(E64*G64,2)</f>
        <v>0</v>
      </c>
    </row>
    <row r="65" spans="1:8" s="1" customFormat="1" ht="104.1" customHeight="1" outlineLevel="2" x14ac:dyDescent="0.2">
      <c r="A65" s="14"/>
      <c r="B65" s="15">
        <v>95014</v>
      </c>
      <c r="C65" s="16" t="s">
        <v>69</v>
      </c>
      <c r="D65" s="17">
        <v>277.5</v>
      </c>
      <c r="E65" s="17">
        <f>D65/(1+$E$12/100)</f>
        <v>277.5</v>
      </c>
      <c r="F65" s="29" t="s">
        <v>17</v>
      </c>
      <c r="G65" s="18"/>
      <c r="H65" s="19">
        <f>ROUND(E65*G65,2)</f>
        <v>0</v>
      </c>
    </row>
    <row r="66" spans="1:8" s="1" customFormat="1" ht="104.1" customHeight="1" outlineLevel="2" x14ac:dyDescent="0.2">
      <c r="A66" s="14"/>
      <c r="B66" s="15">
        <v>50239</v>
      </c>
      <c r="C66" s="16" t="s">
        <v>70</v>
      </c>
      <c r="D66" s="17">
        <v>81.459999999999994</v>
      </c>
      <c r="E66" s="17">
        <f>D66/(1+$E$12/100)</f>
        <v>81.459999999999994</v>
      </c>
      <c r="F66" s="29" t="s">
        <v>17</v>
      </c>
      <c r="G66" s="18"/>
      <c r="H66" s="19">
        <f>ROUND(E66*G66,2)</f>
        <v>0</v>
      </c>
    </row>
    <row r="67" spans="1:8" s="1" customFormat="1" ht="104.1" customHeight="1" outlineLevel="2" x14ac:dyDescent="0.2">
      <c r="A67" s="14"/>
      <c r="B67" s="15">
        <v>50240</v>
      </c>
      <c r="C67" s="16" t="s">
        <v>71</v>
      </c>
      <c r="D67" s="17">
        <v>100.53</v>
      </c>
      <c r="E67" s="17">
        <f>D67/(1+$E$12/100)</f>
        <v>100.53</v>
      </c>
      <c r="F67" s="29" t="s">
        <v>17</v>
      </c>
      <c r="G67" s="18"/>
      <c r="H67" s="19">
        <f>ROUND(E67*G67,2)</f>
        <v>0</v>
      </c>
    </row>
    <row r="68" spans="1:8" s="1" customFormat="1" ht="104.1" customHeight="1" outlineLevel="2" x14ac:dyDescent="0.2">
      <c r="A68" s="14"/>
      <c r="B68" s="15">
        <v>50241</v>
      </c>
      <c r="C68" s="16" t="s">
        <v>72</v>
      </c>
      <c r="D68" s="17">
        <v>195.6</v>
      </c>
      <c r="E68" s="17">
        <f>D68/(1+$E$12/100)</f>
        <v>195.6</v>
      </c>
      <c r="F68" s="29" t="s">
        <v>17</v>
      </c>
      <c r="G68" s="18"/>
      <c r="H68" s="19">
        <f>ROUND(E68*G68,2)</f>
        <v>0</v>
      </c>
    </row>
    <row r="69" spans="1:8" s="1" customFormat="1" ht="104.1" customHeight="1" outlineLevel="2" x14ac:dyDescent="0.2">
      <c r="A69" s="14"/>
      <c r="B69" s="15">
        <v>47029</v>
      </c>
      <c r="C69" s="16" t="s">
        <v>73</v>
      </c>
      <c r="D69" s="17">
        <v>299.89999999999998</v>
      </c>
      <c r="E69" s="17">
        <f>D69/(1+$E$12/100)</f>
        <v>299.89999999999998</v>
      </c>
      <c r="F69" s="29" t="s">
        <v>17</v>
      </c>
      <c r="G69" s="18"/>
      <c r="H69" s="19">
        <f>ROUND(E69*G69,2)</f>
        <v>0</v>
      </c>
    </row>
    <row r="70" spans="1:8" s="1" customFormat="1" ht="104.1" customHeight="1" outlineLevel="2" x14ac:dyDescent="0.2">
      <c r="A70" s="14"/>
      <c r="B70" s="15">
        <v>47031</v>
      </c>
      <c r="C70" s="16" t="s">
        <v>74</v>
      </c>
      <c r="D70" s="17">
        <v>382.03</v>
      </c>
      <c r="E70" s="17">
        <f>D70/(1+$E$12/100)</f>
        <v>382.03</v>
      </c>
      <c r="F70" s="29" t="s">
        <v>17</v>
      </c>
      <c r="G70" s="18"/>
      <c r="H70" s="19">
        <f>ROUND(E70*G70,2)</f>
        <v>0</v>
      </c>
    </row>
    <row r="71" spans="1:8" s="1" customFormat="1" ht="104.1" customHeight="1" outlineLevel="2" x14ac:dyDescent="0.2">
      <c r="A71" s="14"/>
      <c r="B71" s="15">
        <v>47036</v>
      </c>
      <c r="C71" s="16" t="s">
        <v>75</v>
      </c>
      <c r="D71" s="17">
        <v>551.27</v>
      </c>
      <c r="E71" s="17">
        <f>D71/(1+$E$12/100)</f>
        <v>551.27</v>
      </c>
      <c r="F71" s="29" t="s">
        <v>17</v>
      </c>
      <c r="G71" s="18"/>
      <c r="H71" s="19">
        <f>ROUND(E71*G71,2)</f>
        <v>0</v>
      </c>
    </row>
    <row r="72" spans="1:8" s="1" customFormat="1" ht="104.1" customHeight="1" outlineLevel="2" x14ac:dyDescent="0.2">
      <c r="A72" s="14"/>
      <c r="B72" s="15">
        <v>110251</v>
      </c>
      <c r="C72" s="16" t="s">
        <v>76</v>
      </c>
      <c r="D72" s="17">
        <v>4804.26</v>
      </c>
      <c r="E72" s="17">
        <f>D72/(1+$E$12/100)</f>
        <v>4804.26</v>
      </c>
      <c r="F72" s="29" t="s">
        <v>17</v>
      </c>
      <c r="G72" s="18"/>
      <c r="H72" s="19">
        <f>ROUND(E72*G72,2)</f>
        <v>0</v>
      </c>
    </row>
    <row r="73" spans="1:8" s="1" customFormat="1" ht="104.1" customHeight="1" outlineLevel="2" x14ac:dyDescent="0.2">
      <c r="A73" s="14"/>
      <c r="B73" s="15">
        <v>118279</v>
      </c>
      <c r="C73" s="16" t="s">
        <v>77</v>
      </c>
      <c r="D73" s="17">
        <v>173.25</v>
      </c>
      <c r="E73" s="17">
        <f>D73/(1+$E$12/100)</f>
        <v>173.25</v>
      </c>
      <c r="F73" s="29" t="s">
        <v>17</v>
      </c>
      <c r="G73" s="18"/>
      <c r="H73" s="19">
        <f>ROUND(E73*G73,2)</f>
        <v>0</v>
      </c>
    </row>
    <row r="74" spans="1:8" s="1" customFormat="1" ht="104.1" customHeight="1" outlineLevel="2" x14ac:dyDescent="0.2">
      <c r="A74" s="14"/>
      <c r="B74" s="15">
        <v>118280</v>
      </c>
      <c r="C74" s="16" t="s">
        <v>78</v>
      </c>
      <c r="D74" s="17">
        <v>223.46</v>
      </c>
      <c r="E74" s="17">
        <f>D74/(1+$E$12/100)</f>
        <v>223.46</v>
      </c>
      <c r="F74" s="29" t="s">
        <v>17</v>
      </c>
      <c r="G74" s="18"/>
      <c r="H74" s="19">
        <f>ROUND(E74*G74,2)</f>
        <v>0</v>
      </c>
    </row>
    <row r="75" spans="1:8" s="1" customFormat="1" ht="104.1" customHeight="1" outlineLevel="2" x14ac:dyDescent="0.2">
      <c r="A75" s="14"/>
      <c r="B75" s="15">
        <v>118281</v>
      </c>
      <c r="C75" s="16" t="s">
        <v>79</v>
      </c>
      <c r="D75" s="17">
        <v>296.39</v>
      </c>
      <c r="E75" s="17">
        <f>D75/(1+$E$12/100)</f>
        <v>296.39</v>
      </c>
      <c r="F75" s="29" t="s">
        <v>17</v>
      </c>
      <c r="G75" s="18"/>
      <c r="H75" s="19">
        <f>ROUND(E75*G75,2)</f>
        <v>0</v>
      </c>
    </row>
    <row r="76" spans="1:8" s="1" customFormat="1" ht="104.1" customHeight="1" outlineLevel="2" x14ac:dyDescent="0.2">
      <c r="A76" s="14"/>
      <c r="B76" s="15">
        <v>50486</v>
      </c>
      <c r="C76" s="16" t="s">
        <v>80</v>
      </c>
      <c r="D76" s="17">
        <v>171.4</v>
      </c>
      <c r="E76" s="17">
        <f>D76/(1+$E$12/100)</f>
        <v>171.4</v>
      </c>
      <c r="F76" s="29" t="s">
        <v>17</v>
      </c>
      <c r="G76" s="18"/>
      <c r="H76" s="19">
        <f>ROUND(E76*G76,2)</f>
        <v>0</v>
      </c>
    </row>
    <row r="77" spans="1:8" s="1" customFormat="1" ht="104.1" customHeight="1" outlineLevel="2" x14ac:dyDescent="0.2">
      <c r="A77" s="14"/>
      <c r="B77" s="15">
        <v>15887</v>
      </c>
      <c r="C77" s="16" t="s">
        <v>81</v>
      </c>
      <c r="D77" s="17">
        <v>6866.64</v>
      </c>
      <c r="E77" s="17">
        <f>D77/(1+$E$12/100)</f>
        <v>6866.64</v>
      </c>
      <c r="F77" s="29" t="s">
        <v>17</v>
      </c>
      <c r="G77" s="18"/>
      <c r="H77" s="19">
        <f>ROUND(E77*G77,2)</f>
        <v>0</v>
      </c>
    </row>
    <row r="78" spans="1:8" s="1" customFormat="1" ht="104.1" customHeight="1" outlineLevel="2" x14ac:dyDescent="0.2">
      <c r="A78" s="14"/>
      <c r="B78" s="15">
        <v>50242</v>
      </c>
      <c r="C78" s="16" t="s">
        <v>82</v>
      </c>
      <c r="D78" s="17">
        <v>194.06</v>
      </c>
      <c r="E78" s="17">
        <f>D78/(1+$E$12/100)</f>
        <v>194.06</v>
      </c>
      <c r="F78" s="29" t="s">
        <v>17</v>
      </c>
      <c r="G78" s="18"/>
      <c r="H78" s="19">
        <f>ROUND(E78*G78,2)</f>
        <v>0</v>
      </c>
    </row>
    <row r="79" spans="1:8" s="1" customFormat="1" ht="104.1" customHeight="1" outlineLevel="2" x14ac:dyDescent="0.2">
      <c r="A79" s="14"/>
      <c r="B79" s="15">
        <v>50243</v>
      </c>
      <c r="C79" s="16" t="s">
        <v>83</v>
      </c>
      <c r="D79" s="17">
        <v>257.19</v>
      </c>
      <c r="E79" s="17">
        <f>D79/(1+$E$12/100)</f>
        <v>257.19</v>
      </c>
      <c r="F79" s="29" t="s">
        <v>17</v>
      </c>
      <c r="G79" s="18"/>
      <c r="H79" s="19">
        <f>ROUND(E79*G79,2)</f>
        <v>0</v>
      </c>
    </row>
    <row r="80" spans="1:8" s="1" customFormat="1" ht="104.1" customHeight="1" outlineLevel="2" x14ac:dyDescent="0.2">
      <c r="A80" s="14"/>
      <c r="B80" s="15">
        <v>50485</v>
      </c>
      <c r="C80" s="16" t="s">
        <v>84</v>
      </c>
      <c r="D80" s="17">
        <v>240.2</v>
      </c>
      <c r="E80" s="17">
        <f>D80/(1+$E$12/100)</f>
        <v>240.2</v>
      </c>
      <c r="F80" s="29" t="s">
        <v>17</v>
      </c>
      <c r="G80" s="18"/>
      <c r="H80" s="19">
        <f>ROUND(E80*G80,2)</f>
        <v>0</v>
      </c>
    </row>
    <row r="81" spans="1:8" s="1" customFormat="1" ht="104.1" customHeight="1" outlineLevel="2" x14ac:dyDescent="0.2">
      <c r="A81" s="14"/>
      <c r="B81" s="15">
        <v>50244</v>
      </c>
      <c r="C81" s="16" t="s">
        <v>85</v>
      </c>
      <c r="D81" s="17">
        <v>281.93</v>
      </c>
      <c r="E81" s="17">
        <f>D81/(1+$E$12/100)</f>
        <v>281.93</v>
      </c>
      <c r="F81" s="29" t="s">
        <v>17</v>
      </c>
      <c r="G81" s="18"/>
      <c r="H81" s="19">
        <f>ROUND(E81*G81,2)</f>
        <v>0</v>
      </c>
    </row>
    <row r="82" spans="1:8" s="1" customFormat="1" ht="104.1" customHeight="1" outlineLevel="2" x14ac:dyDescent="0.2">
      <c r="A82" s="14"/>
      <c r="B82" s="15">
        <v>50237</v>
      </c>
      <c r="C82" s="16" t="s">
        <v>86</v>
      </c>
      <c r="D82" s="17">
        <v>391.66</v>
      </c>
      <c r="E82" s="17">
        <f>D82/(1+$E$12/100)</f>
        <v>391.66</v>
      </c>
      <c r="F82" s="29" t="s">
        <v>17</v>
      </c>
      <c r="G82" s="18"/>
      <c r="H82" s="19">
        <f>ROUND(E82*G82,2)</f>
        <v>0</v>
      </c>
    </row>
    <row r="83" spans="1:8" s="1" customFormat="1" ht="104.1" customHeight="1" outlineLevel="2" x14ac:dyDescent="0.2">
      <c r="A83" s="14"/>
      <c r="B83" s="15">
        <v>50245</v>
      </c>
      <c r="C83" s="16" t="s">
        <v>87</v>
      </c>
      <c r="D83" s="17">
        <v>273.48</v>
      </c>
      <c r="E83" s="17">
        <f>D83/(1+$E$12/100)</f>
        <v>273.48</v>
      </c>
      <c r="F83" s="29" t="s">
        <v>17</v>
      </c>
      <c r="G83" s="18"/>
      <c r="H83" s="19">
        <f>ROUND(E83*G83,2)</f>
        <v>0</v>
      </c>
    </row>
    <row r="84" spans="1:8" s="1" customFormat="1" ht="104.1" customHeight="1" outlineLevel="2" x14ac:dyDescent="0.2">
      <c r="A84" s="14"/>
      <c r="B84" s="15">
        <v>50238</v>
      </c>
      <c r="C84" s="16" t="s">
        <v>88</v>
      </c>
      <c r="D84" s="17">
        <v>405.04</v>
      </c>
      <c r="E84" s="17">
        <f>D84/(1+$E$12/100)</f>
        <v>405.04</v>
      </c>
      <c r="F84" s="29" t="s">
        <v>17</v>
      </c>
      <c r="G84" s="18"/>
      <c r="H84" s="19">
        <f>ROUND(E84*G84,2)</f>
        <v>0</v>
      </c>
    </row>
    <row r="85" spans="1:8" s="1" customFormat="1" ht="104.1" customHeight="1" outlineLevel="2" x14ac:dyDescent="0.2">
      <c r="A85" s="14"/>
      <c r="B85" s="15">
        <v>50246</v>
      </c>
      <c r="C85" s="16" t="s">
        <v>89</v>
      </c>
      <c r="D85" s="17">
        <v>266.7</v>
      </c>
      <c r="E85" s="17">
        <f>D85/(1+$E$12/100)</f>
        <v>266.7</v>
      </c>
      <c r="F85" s="29" t="s">
        <v>17</v>
      </c>
      <c r="G85" s="18"/>
      <c r="H85" s="19">
        <f>ROUND(E85*G85,2)</f>
        <v>0</v>
      </c>
    </row>
    <row r="86" spans="1:8" s="1" customFormat="1" ht="104.1" customHeight="1" outlineLevel="2" x14ac:dyDescent="0.2">
      <c r="A86" s="14"/>
      <c r="B86" s="15">
        <v>50236</v>
      </c>
      <c r="C86" s="16" t="s">
        <v>90</v>
      </c>
      <c r="D86" s="17">
        <v>502.07</v>
      </c>
      <c r="E86" s="17">
        <f>D86/(1+$E$12/100)</f>
        <v>502.07</v>
      </c>
      <c r="F86" s="29" t="s">
        <v>17</v>
      </c>
      <c r="G86" s="18"/>
      <c r="H86" s="19">
        <f>ROUND(E86*G86,2)</f>
        <v>0</v>
      </c>
    </row>
    <row r="87" spans="1:8" s="1" customFormat="1" ht="33" customHeight="1" outlineLevel="2" x14ac:dyDescent="0.25">
      <c r="C87" s="20" t="s">
        <v>91</v>
      </c>
    </row>
    <row r="88" spans="1:8" ht="30.95" customHeight="1" outlineLevel="2" x14ac:dyDescent="0.2">
      <c r="C88" s="21" t="s">
        <v>92</v>
      </c>
      <c r="D88" s="26" t="s">
        <v>93</v>
      </c>
      <c r="E88" s="26"/>
    </row>
    <row r="89" spans="1:8" ht="15.95" customHeight="1" outlineLevel="2" x14ac:dyDescent="0.2">
      <c r="C89" s="22" t="s">
        <v>94</v>
      </c>
      <c r="D89" s="27" t="s">
        <v>95</v>
      </c>
      <c r="E89" s="27"/>
    </row>
    <row r="90" spans="1:8" ht="15.95" customHeight="1" outlineLevel="2" x14ac:dyDescent="0.2">
      <c r="C90" s="22" t="s">
        <v>96</v>
      </c>
      <c r="D90" s="28" t="s">
        <v>95</v>
      </c>
      <c r="E90" s="28"/>
    </row>
  </sheetData>
  <autoFilter ref="B14:I75"/>
  <mergeCells count="11">
    <mergeCell ref="D90:E90"/>
    <mergeCell ref="B7:C7"/>
    <mergeCell ref="B8:C8"/>
    <mergeCell ref="A11:C11"/>
    <mergeCell ref="D88:E88"/>
    <mergeCell ref="D89:E8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36828.jpg"/>
    <hyperlink ref="F20" r:id="rId2" tooltip="Фото" display="https://catalog.hozkom.ru/image/400x400/36830.jpg"/>
    <hyperlink ref="F21" r:id="rId3" tooltip="Фото" display="https://catalog.hozkom.ru/image/400x400/36831.jpg"/>
    <hyperlink ref="F22" r:id="rId4" tooltip="Фото" display="https://catalog.hozkom.ru/image/400x400/36832.jpg"/>
    <hyperlink ref="F23" r:id="rId5" tooltip="Фото" display="https://catalog.hozkom.ru/image/400x400/56988.jpg"/>
    <hyperlink ref="F24" r:id="rId6" tooltip="Фото" display="https://catalog.hozkom.ru/image/400x400/56989.jpg"/>
    <hyperlink ref="F25" r:id="rId7" tooltip="Фото" display="https://catalog.hozkom.ru/image/400x400/14763.jpg"/>
    <hyperlink ref="F26" r:id="rId8" tooltip="Фото" display="https://catalog.hozkom.ru/image/400x400/14764.jpg"/>
    <hyperlink ref="F27" r:id="rId9" tooltip="Фото" display="https://catalog.hozkom.ru/image/400x400/14766.jpg"/>
    <hyperlink ref="F28" r:id="rId10" tooltip="Фото" display="https://catalog.hozkom.ru/image/400x400/37483.jpg"/>
    <hyperlink ref="F29" r:id="rId11" tooltip="Фото" display="https://catalog.hozkom.ru/image/400x400/86686.jpg"/>
    <hyperlink ref="F30" r:id="rId12" tooltip="Фото" display="https://catalog.hozkom.ru/image/400x400/36182.jpg"/>
    <hyperlink ref="F31" r:id="rId13" tooltip="Фото" display="https://catalog.hozkom.ru/image/400x400/44413.jpg"/>
    <hyperlink ref="F32" r:id="rId14" tooltip="Фото" display="https://catalog.hozkom.ru/image/400x400/70461.jpg"/>
    <hyperlink ref="F33" r:id="rId15" tooltip="Фото" display="https://catalog.hozkom.ru/image/400x400/19511.jpg"/>
    <hyperlink ref="F34" r:id="rId16" tooltip="Фото" display="https://catalog.hozkom.ru/image/400x400/21033.jpg"/>
    <hyperlink ref="F35" r:id="rId17" tooltip="Фото" display="https://catalog.hozkom.ru/image/400x400/7354.jpg"/>
    <hyperlink ref="F36" r:id="rId18" tooltip="Фото" display="https://catalog.hozkom.ru/image/400x400/8962.jpg"/>
    <hyperlink ref="F37" r:id="rId19" tooltip="Фото" display="https://catalog.hozkom.ru/image/400x400/27736.jpg"/>
    <hyperlink ref="F38" r:id="rId20" tooltip="Фото" display="https://catalog.hozkom.ru/image/400x400/38537.jpg"/>
    <hyperlink ref="F39" r:id="rId21" tooltip="Фото" display="https://catalog.hozkom.ru/image/400x400/104440.jpg"/>
    <hyperlink ref="F40" r:id="rId22" tooltip="Фото" display="https://catalog.hozkom.ru/image/400x400/117247.jpg"/>
    <hyperlink ref="F41" r:id="rId23" tooltip="Фото" display="https://catalog.hozkom.ru/image/400x400/117248.jpg"/>
    <hyperlink ref="F42" r:id="rId24" tooltip="Фото" display="https://catalog.hozkom.ru/image/400x400/118391.jpg"/>
    <hyperlink ref="F43" r:id="rId25" tooltip="Фото" display="https://catalog.hozkom.ru/image/400x400/11664.jpg"/>
    <hyperlink ref="F44" r:id="rId26" tooltip="Фото" display="https://catalog.hozkom.ru/image/400x400/16585.jpg"/>
    <hyperlink ref="F45" r:id="rId27" tooltip="Фото" display="https://catalog.hozkom.ru/image/400x400/70462.jpg"/>
    <hyperlink ref="F46" r:id="rId28" tooltip="Фото" display="https://catalog.hozkom.ru/image/400x400/17179.jpg"/>
    <hyperlink ref="F47" r:id="rId29" tooltip="Фото" display="https://catalog.hozkom.ru/image/400x400/17177.jpg"/>
    <hyperlink ref="F48" r:id="rId30" tooltip="Фото" display="https://catalog.hozkom.ru/image/400x400/120256.jpg"/>
    <hyperlink ref="F49" r:id="rId31" tooltip="Фото" display="https://catalog.hozkom.ru/image/400x400/21643.jpg"/>
    <hyperlink ref="F50" r:id="rId32" tooltip="Фото" display="https://catalog.hozkom.ru/image/400x400/70463.jpg"/>
    <hyperlink ref="F51" r:id="rId33" tooltip="Фото" display="https://catalog.hozkom.ru/image/400x400/21644.jpg"/>
    <hyperlink ref="F52" r:id="rId34" tooltip="Фото" display="https://catalog.hozkom.ru/image/400x400/120257.jpg"/>
    <hyperlink ref="F53" r:id="rId35" tooltip="Фото" display="https://catalog.hozkom.ru/image/400x400/120258.jpg"/>
    <hyperlink ref="F54" r:id="rId36" tooltip="Фото" display="https://catalog.hozkom.ru/image/400x400/120259.jpg"/>
    <hyperlink ref="F55" r:id="rId37" tooltip="Фото" display="https://catalog.hozkom.ru/image/400x400/21646.jpg"/>
    <hyperlink ref="F56" r:id="rId38" tooltip="Фото" display="https://catalog.hozkom.ru/image/400x400/21648.jpg"/>
    <hyperlink ref="F57" r:id="rId39" tooltip="Фото" display="https://catalog.hozkom.ru/image/400x400/21647.jpg"/>
    <hyperlink ref="F58" r:id="rId40" tooltip="Фото" display="https://catalog.hozkom.ru/image/400x400/117544.jpg"/>
    <hyperlink ref="F59" r:id="rId41" tooltip="Фото" display="https://catalog.hozkom.ru/image/400x400/117545.jpg"/>
    <hyperlink ref="F60" r:id="rId42" tooltip="Фото" display="https://catalog.hozkom.ru/image/400x400/117546.jpg"/>
    <hyperlink ref="F61" r:id="rId43" tooltip="Фото" display="https://catalog.hozkom.ru/image/400x400/109682.jpg"/>
    <hyperlink ref="F62" r:id="rId44" tooltip="Фото" display="https://catalog.hozkom.ru/image/400x400/43933.jpg"/>
    <hyperlink ref="F63" r:id="rId45" tooltip="Фото" display="https://catalog.hozkom.ru/image/400x400/943718.jpg"/>
    <hyperlink ref="F64" r:id="rId46" tooltip="Фото" display="https://catalog.hozkom.ru/image/400x400/105022.jpg"/>
    <hyperlink ref="F65" r:id="rId47" tooltip="Фото" display="https://catalog.hozkom.ru/image/400x400/95014.jpg"/>
    <hyperlink ref="F66" r:id="rId48" tooltip="Фото" display="https://catalog.hozkom.ru/image/400x400/50239.jpg"/>
    <hyperlink ref="F67" r:id="rId49" tooltip="Фото" display="https://catalog.hozkom.ru/image/400x400/50240.jpg"/>
    <hyperlink ref="F68" r:id="rId50" tooltip="Фото" display="https://catalog.hozkom.ru/image/400x400/50241.jpg"/>
    <hyperlink ref="F69" r:id="rId51" tooltip="Фото" display="https://catalog.hozkom.ru/image/400x400/47029.jpg"/>
    <hyperlink ref="F70" r:id="rId52" tooltip="Фото" display="https://catalog.hozkom.ru/image/400x400/47031.jpg"/>
    <hyperlink ref="F71" r:id="rId53" tooltip="Фото" display="https://catalog.hozkom.ru/image/400x400/47036.jpg"/>
    <hyperlink ref="F72" r:id="rId54" tooltip="Фото" display="https://catalog.hozkom.ru/image/400x400/110251.jpg"/>
    <hyperlink ref="F73" r:id="rId55" tooltip="Фото" display="https://catalog.hozkom.ru/image/400x400/118279.jpg"/>
    <hyperlink ref="F74" r:id="rId56" tooltip="Фото" display="https://catalog.hozkom.ru/image/400x400/118280.jpg"/>
    <hyperlink ref="F75" r:id="rId57" tooltip="Фото" display="https://catalog.hozkom.ru/image/400x400/118281.jpg"/>
    <hyperlink ref="F76" r:id="rId58" tooltip="Фото" display="https://catalog.hozkom.ru/image/400x400/50486.jpg"/>
    <hyperlink ref="F77" r:id="rId59" tooltip="Фото" display="https://catalog.hozkom.ru/image/400x400/15887.jpg"/>
    <hyperlink ref="F78" r:id="rId60" tooltip="Фото" display="https://catalog.hozkom.ru/image/400x400/50242.jpg"/>
    <hyperlink ref="F79" r:id="rId61" tooltip="Фото" display="https://catalog.hozkom.ru/image/400x400/50243.jpg"/>
    <hyperlink ref="F80" r:id="rId62" tooltip="Фото" display="https://catalog.hozkom.ru/image/400x400/50485.jpg"/>
    <hyperlink ref="F81" r:id="rId63" tooltip="Фото" display="https://catalog.hozkom.ru/image/400x400/50244.jpg"/>
    <hyperlink ref="F82" r:id="rId64" tooltip="Фото" display="https://catalog.hozkom.ru/image/400x400/50237.jpg"/>
    <hyperlink ref="F83" r:id="rId65" tooltip="Фото" display="https://catalog.hozkom.ru/image/400x400/50245.jpg"/>
    <hyperlink ref="F84" r:id="rId66" tooltip="Фото" display="https://catalog.hozkom.ru/image/400x400/50238.jpg"/>
    <hyperlink ref="F85" r:id="rId67" tooltip="Фото" display="https://catalog.hozkom.ru/image/400x400/50246.jpg"/>
    <hyperlink ref="F86" r:id="rId68" tooltip="Фото" display="https://catalog.hozkom.ru/image/400x400/50236.jpg"/>
  </hyperlinks>
  <pageMargins left="0.75" right="1" top="0.75" bottom="1" header="0.5" footer="0.5"/>
  <drawing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2026-02-16T09:57:42Z</dcterms:modified>
</cp:coreProperties>
</file>