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TDSheet!$B$14:$I$29</definedName>
  </definedNames>
  <calcPr calcId="145621" refMode="R1C1"/>
</workbook>
</file>

<file path=xl/calcChain.xml><?xml version="1.0" encoding="utf-8"?>
<calcChain xmlns="http://schemas.openxmlformats.org/spreadsheetml/2006/main">
  <c r="E40" i="1" l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/>
  <c r="E31" i="1"/>
  <c r="H31" i="1" s="1"/>
  <c r="E30" i="1"/>
  <c r="H30" i="1" s="1"/>
  <c r="E29" i="1"/>
  <c r="H29" i="1" s="1"/>
  <c r="E28" i="1"/>
  <c r="H28" i="1"/>
  <c r="E27" i="1"/>
  <c r="H27" i="1" s="1"/>
  <c r="E26" i="1"/>
  <c r="H26" i="1" s="1"/>
  <c r="E25" i="1"/>
  <c r="H25" i="1" s="1"/>
  <c r="E22" i="1"/>
  <c r="H22" i="1" s="1"/>
  <c r="E21" i="1"/>
  <c r="H21" i="1" s="1"/>
  <c r="E20" i="1"/>
  <c r="H20" i="1" s="1"/>
  <c r="E19" i="1"/>
  <c r="H19" i="1" s="1"/>
  <c r="H12" i="1" l="1"/>
</calcChain>
</file>

<file path=xl/sharedStrings.xml><?xml version="1.0" encoding="utf-8"?>
<sst xmlns="http://schemas.openxmlformats.org/spreadsheetml/2006/main" count="72" uniqueCount="51">
  <si>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</si>
  <si>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</si>
  <si>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</si>
  <si>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</si>
  <si>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</si>
  <si>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Курчатова Ирина  доб. 146               irina@hozkom.ru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</si>
  <si>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</si>
  <si>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</si>
  <si>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16.02.2026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</si>
  <si>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</si>
  <si>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</si>
  <si>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</si>
  <si>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</si>
  <si>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</si>
  <si>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</si>
  <si>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</si>
  <si>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</si>
  <si>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</si>
  <si>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</si>
  <si>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</si>
  <si>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</si>
  <si>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Электроинструмент</t>
  </si>
  <si>
    <t>Электроинструмент БУЛАТ</t>
  </si>
  <si>
    <t>Бетономешалка 180л, 900Вт, 220В, чугунный венец, 30об/мин,педаль ВМ-180 /1/ (шт.)</t>
  </si>
  <si>
    <t>Бетономешалка 205л, 950Вт, 220В, чугунный венец, 30об/мин,педаль ВМ-205 /1/ (шт.)</t>
  </si>
  <si>
    <t>Бетономешалка 220л, 1000Вт, 220В, чугунный венец, 30об/мин,педаль ВМ-220 /1/ (шт.)</t>
  </si>
  <si>
    <t>Бетономешалка 160л, 900Вт, 220В, чугунный венец, 30об/мин,педаль ВМ-160 /1/ (шт.)</t>
  </si>
  <si>
    <t>Товары для сада и огорода</t>
  </si>
  <si>
    <t>Садово-парковая техника</t>
  </si>
  <si>
    <t>Колесо  для тачки с камерой 14" 3,25-8, втулка 16/92мм, (D-360мм) /5/ (шт.)</t>
  </si>
  <si>
    <t>Колесо  для тачки с камерой 14" 3,25-8, втулка 20/92мм, (D-360мм) /5/ (шт.)</t>
  </si>
  <si>
    <t>Колесо  для тачки с камерой 14" 3,50-8, втулка 16/92мм, (D-360мм) /5/ (шт.)</t>
  </si>
  <si>
    <t>Колесо  для тачки с камерой 14" 3,50-8, втулка 20/92мм, (D-360мм) /5/ (шт.)</t>
  </si>
  <si>
    <t>Колесо  для тачки с камерой 10" 3,50-4, втулка 16/92мм, (D-255мм) /10/ (шт.)</t>
  </si>
  <si>
    <t>Колесо  для тачки с камерой 10" 3,50-4, втулка 20/57мм, (D-255мм) /10/ (шт.)</t>
  </si>
  <si>
    <t>Колесо  для тачки с камерой 15" 4,00-8, втулка 16/104мм, (D-380мм) /5/ (шт.)</t>
  </si>
  <si>
    <t>Колесо  для тачки с камерой 15" 4,00-8, втулка 20/92мм, (D-380мм) /5/ (шт.)</t>
  </si>
  <si>
    <t>Колесо  для тачки 14" 3,50-8, втулка 16/92мм, (D-360мм), ПЕНОПОЛИУРЕТАН/5/ (шт.)</t>
  </si>
  <si>
    <t>Колесо  для тачки 14" 4,00-8, втулка 16/92мм, (D-370мм), ПЕНОПОЛИУРЕТАН/5/ (шт.)</t>
  </si>
  <si>
    <t>Колесо  для тачки 15" 4,00-8, втулка 16/104мм, (D-380мм), ПЕНОПОЛИУРЕТАН/5/ (шт.)</t>
  </si>
  <si>
    <t>Тачка одноколес. строительная, TS120/1, 250кг, объем 120л, колесо 16/4,00-8 /1/ (шт.)</t>
  </si>
  <si>
    <t>Тачка одноколес. строительная, TS100/1, 200кг, объем 100л, колесо 16/4,00-8 /1/ (шт.)</t>
  </si>
  <si>
    <t>Тачка двухколесная. строительная, TS100/2, 250кг, объем 100л, колесо ПОЛИУРЕТАН 3,00-8 /1/ (шт.)</t>
  </si>
  <si>
    <t>Тачка одноколес. строительная, TS100/1, 200кг, объем 100л, колесо ПОЛИУРЕТАН 16/4,00-8 /1/ (шт.)</t>
  </si>
  <si>
    <t>Тачка одноколес. строительная, TS120/1, 250кг, объем 120л, колесо ПОЛИУРЕТАН 16/4,00-8 /1/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</si>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</sst>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</xdr:row>
      <xdr:rowOff>57150</xdr:rowOff>
    </xdr:from>
    <xdr:to>
      <xdr:col>0</xdr:col>
      <xdr:colOff>1771650</xdr:colOff>
      <xdr:row>36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</xdr:row>
      <xdr:rowOff>57150</xdr:rowOff>
    </xdr:from>
    <xdr:to>
      <xdr:col>0</xdr:col>
      <xdr:colOff>1771650</xdr:colOff>
      <xdr:row>37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</xdr:row>
      <xdr:rowOff>57150</xdr:rowOff>
    </xdr:from>
    <xdr:to>
      <xdr:col>0</xdr:col>
      <xdr:colOff>1771650</xdr:colOff>
      <xdr:row>39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talog.hozkom.ru/image/400x400/56953.jpg" TargetMode="External"/><Relationship Id="rId13" Type="http://schemas.openxmlformats.org/officeDocument/2006/relationships/hyperlink" Target="https://catalog.hozkom.ru/image/400x400/56960.jpg" TargetMode="External"/><Relationship Id="rId18" Type="http://schemas.openxmlformats.org/officeDocument/2006/relationships/hyperlink" Target="https://catalog.hozkom.ru/image/400x400/111227.jpg" TargetMode="External"/><Relationship Id="rId3" Type="http://schemas.openxmlformats.org/officeDocument/2006/relationships/hyperlink" Target="https://catalog.hozkom.ru/image/400x400/118076.jpg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catalog.hozkom.ru/image/400x400/56952.jpg" TargetMode="External"/><Relationship Id="rId12" Type="http://schemas.openxmlformats.org/officeDocument/2006/relationships/hyperlink" Target="https://catalog.hozkom.ru/image/400x400/56957.jpg" TargetMode="External"/><Relationship Id="rId17" Type="http://schemas.openxmlformats.org/officeDocument/2006/relationships/hyperlink" Target="https://catalog.hozkom.ru/image/400x400/57485.jpg" TargetMode="External"/><Relationship Id="rId2" Type="http://schemas.openxmlformats.org/officeDocument/2006/relationships/hyperlink" Target="https://catalog.hozkom.ru/image/400x400/118075.jpg" TargetMode="External"/><Relationship Id="rId16" Type="http://schemas.openxmlformats.org/officeDocument/2006/relationships/hyperlink" Target="https://catalog.hozkom.ru/image/400x400/57461.jpg" TargetMode="External"/><Relationship Id="rId20" Type="http://schemas.openxmlformats.org/officeDocument/2006/relationships/hyperlink" Target="https://catalog.hozkom.ru/image/400x400/115461.jpg" TargetMode="External"/><Relationship Id="rId1" Type="http://schemas.openxmlformats.org/officeDocument/2006/relationships/hyperlink" Target="https://catalog.hozkom.ru/image/400x400/118074.jpg" TargetMode="External"/><Relationship Id="rId6" Type="http://schemas.openxmlformats.org/officeDocument/2006/relationships/hyperlink" Target="https://catalog.hozkom.ru/image/400x400/56951.jpg" TargetMode="External"/><Relationship Id="rId11" Type="http://schemas.openxmlformats.org/officeDocument/2006/relationships/hyperlink" Target="https://catalog.hozkom.ru/image/400x400/56956.jpg" TargetMode="External"/><Relationship Id="rId5" Type="http://schemas.openxmlformats.org/officeDocument/2006/relationships/hyperlink" Target="https://catalog.hozkom.ru/image/400x400/56950.jpg" TargetMode="External"/><Relationship Id="rId15" Type="http://schemas.openxmlformats.org/officeDocument/2006/relationships/hyperlink" Target="https://catalog.hozkom.ru/image/400x400/115454.jpg" TargetMode="External"/><Relationship Id="rId10" Type="http://schemas.openxmlformats.org/officeDocument/2006/relationships/hyperlink" Target="https://catalog.hozkom.ru/image/400x400/56955.jpg" TargetMode="External"/><Relationship Id="rId19" Type="http://schemas.openxmlformats.org/officeDocument/2006/relationships/hyperlink" Target="https://catalog.hozkom.ru/image/400x400/115460.jpg" TargetMode="External"/><Relationship Id="rId4" Type="http://schemas.openxmlformats.org/officeDocument/2006/relationships/hyperlink" Target="https://catalog.hozkom.ru/image/400x400/119145.jpg" TargetMode="External"/><Relationship Id="rId9" Type="http://schemas.openxmlformats.org/officeDocument/2006/relationships/hyperlink" Target="https://catalog.hozkom.ru/image/400x400/56954.jpg" TargetMode="External"/><Relationship Id="rId14" Type="http://schemas.openxmlformats.org/officeDocument/2006/relationships/hyperlink" Target="https://catalog.hozkom.ru/image/400x400/56962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44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3" t="s">
        <v>0</v>
      </c>
      <c r="B2" s="23"/>
      <c r="C2" s="23"/>
      <c r="D2" s="23"/>
      <c r="E2" s="23"/>
      <c r="F2" s="23"/>
      <c r="G2" s="23"/>
      <c r="H2" s="23"/>
    </row>
    <row r="3" spans="1:9" ht="15.95" customHeight="1" x14ac:dyDescent="0.25">
      <c r="B3" s="24" t="s">
        <v>1</v>
      </c>
      <c r="C3" s="24"/>
      <c r="D3" s="4"/>
      <c r="E3" s="5" t="s">
        <v>2</v>
      </c>
    </row>
    <row r="4" spans="1:9" ht="15.95" customHeight="1" x14ac:dyDescent="0.25">
      <c r="B4" s="24" t="s">
        <v>3</v>
      </c>
      <c r="C4" s="24"/>
    </row>
    <row r="5" spans="1:9" ht="15.95" customHeight="1" x14ac:dyDescent="0.25">
      <c r="B5" s="24" t="s">
        <v>4</v>
      </c>
      <c r="C5" s="24"/>
    </row>
    <row r="6" spans="1:9" ht="15.95" customHeight="1" x14ac:dyDescent="0.25">
      <c r="B6" s="24" t="s">
        <v>5</v>
      </c>
      <c r="C6" s="24"/>
    </row>
    <row r="7" spans="1:9" ht="15.95" customHeight="1" x14ac:dyDescent="0.25">
      <c r="B7" s="24" t="s">
        <v>6</v>
      </c>
      <c r="C7" s="24"/>
    </row>
    <row r="8" spans="1:9" ht="18.95" customHeight="1" x14ac:dyDescent="0.25">
      <c r="B8" s="24" t="s">
        <v>7</v>
      </c>
      <c r="C8" s="24"/>
    </row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25" t="s">
        <v>8</v>
      </c>
      <c r="B11" s="25"/>
      <c r="C11" s="25"/>
    </row>
    <row r="12" spans="1:9" ht="24.95" customHeight="1" x14ac:dyDescent="0.25">
      <c r="D12" s="3" t="s">
        <v>9</v>
      </c>
      <c r="E12" s="6"/>
      <c r="F12" s="3" t="s">
        <v>10</v>
      </c>
      <c r="G12" s="3" t="s">
        <v>11</v>
      </c>
      <c r="H12" s="1">
        <f>SUM(H15:H57)</f>
        <v>0</v>
      </c>
    </row>
    <row r="13" spans="1:9" ht="11.1" customHeight="1" x14ac:dyDescent="0.2"/>
    <row r="14" spans="1:9" s="1" customFormat="1" ht="48" customHeight="1" x14ac:dyDescent="0.2">
      <c r="A14" s="7" t="s">
        <v>12</v>
      </c>
      <c r="B14" s="7" t="s">
        <v>13</v>
      </c>
      <c r="C14" s="8" t="s">
        <v>14</v>
      </c>
      <c r="D14" s="8" t="s">
        <v>15</v>
      </c>
      <c r="E14" s="8" t="s">
        <v>16</v>
      </c>
      <c r="F14" s="9" t="s">
        <v>17</v>
      </c>
      <c r="G14" s="10" t="s">
        <v>18</v>
      </c>
      <c r="H14" s="8" t="s">
        <v>19</v>
      </c>
      <c r="I14" s="8" t="s">
        <v>20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21</v>
      </c>
    </row>
    <row r="18" spans="1:8" s="1" customFormat="1" ht="11.1" customHeight="1" outlineLevel="1" x14ac:dyDescent="0.2">
      <c r="C18" s="13" t="s">
        <v>22</v>
      </c>
    </row>
    <row r="19" spans="1:8" s="1" customFormat="1" ht="104.1" customHeight="1" outlineLevel="2" x14ac:dyDescent="0.2">
      <c r="A19" s="14"/>
      <c r="B19" s="15">
        <v>118074</v>
      </c>
      <c r="C19" s="16" t="s">
        <v>23</v>
      </c>
      <c r="D19" s="17">
        <v>16936.490000000002</v>
      </c>
      <c r="E19" s="17">
        <f>D19/(1+$E$12/100)</f>
        <v>16936.490000000002</v>
      </c>
      <c r="F19" s="29" t="s">
        <v>17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118075</v>
      </c>
      <c r="C20" s="16" t="s">
        <v>24</v>
      </c>
      <c r="D20" s="17">
        <v>17768.18</v>
      </c>
      <c r="E20" s="17">
        <f>D20/(1+$E$12/100)</f>
        <v>17768.18</v>
      </c>
      <c r="F20" s="29" t="s">
        <v>17</v>
      </c>
      <c r="G20" s="18"/>
      <c r="H20" s="19">
        <f>ROUND(E20*G20,2)</f>
        <v>0</v>
      </c>
    </row>
    <row r="21" spans="1:8" s="1" customFormat="1" ht="104.1" customHeight="1" outlineLevel="2" x14ac:dyDescent="0.2">
      <c r="A21" s="14"/>
      <c r="B21" s="15">
        <v>118076</v>
      </c>
      <c r="C21" s="16" t="s">
        <v>25</v>
      </c>
      <c r="D21" s="17">
        <v>18065.62</v>
      </c>
      <c r="E21" s="17">
        <f>D21/(1+$E$12/100)</f>
        <v>18065.62</v>
      </c>
      <c r="F21" s="29" t="s">
        <v>17</v>
      </c>
      <c r="G21" s="18"/>
      <c r="H21" s="19">
        <f>ROUND(E21*G21,2)</f>
        <v>0</v>
      </c>
    </row>
    <row r="22" spans="1:8" s="1" customFormat="1" ht="104.1" customHeight="1" outlineLevel="2" x14ac:dyDescent="0.2">
      <c r="A22" s="14"/>
      <c r="B22" s="15">
        <v>119145</v>
      </c>
      <c r="C22" s="16" t="s">
        <v>26</v>
      </c>
      <c r="D22" s="17">
        <v>15993.08</v>
      </c>
      <c r="E22" s="17">
        <f>D22/(1+$E$12/100)</f>
        <v>15993.08</v>
      </c>
      <c r="F22" s="29" t="s">
        <v>17</v>
      </c>
      <c r="G22" s="18"/>
      <c r="H22" s="19">
        <f>ROUND(E22*G22,2)</f>
        <v>0</v>
      </c>
    </row>
    <row r="23" spans="1:8" s="1" customFormat="1" ht="20.100000000000001" customHeight="1" x14ac:dyDescent="0.2">
      <c r="C23" s="12" t="s">
        <v>27</v>
      </c>
    </row>
    <row r="24" spans="1:8" s="1" customFormat="1" ht="11.1" customHeight="1" outlineLevel="1" x14ac:dyDescent="0.2">
      <c r="C24" s="13" t="s">
        <v>28</v>
      </c>
    </row>
    <row r="25" spans="1:8" s="1" customFormat="1" ht="104.1" customHeight="1" outlineLevel="2" x14ac:dyDescent="0.2">
      <c r="A25" s="14"/>
      <c r="B25" s="15">
        <v>56950</v>
      </c>
      <c r="C25" s="16" t="s">
        <v>29</v>
      </c>
      <c r="D25" s="17">
        <v>648.4</v>
      </c>
      <c r="E25" s="17">
        <f>D25/(1+$E$12/100)</f>
        <v>648.4</v>
      </c>
      <c r="F25" s="29" t="s">
        <v>17</v>
      </c>
      <c r="G25" s="18"/>
      <c r="H25" s="19">
        <f>ROUND(E25*G25,2)</f>
        <v>0</v>
      </c>
    </row>
    <row r="26" spans="1:8" s="1" customFormat="1" ht="104.1" customHeight="1" outlineLevel="2" x14ac:dyDescent="0.2">
      <c r="A26" s="14"/>
      <c r="B26" s="15">
        <v>56951</v>
      </c>
      <c r="C26" s="16" t="s">
        <v>30</v>
      </c>
      <c r="D26" s="17">
        <v>656.65</v>
      </c>
      <c r="E26" s="17">
        <f>D26/(1+$E$12/100)</f>
        <v>656.65</v>
      </c>
      <c r="F26" s="29" t="s">
        <v>17</v>
      </c>
      <c r="G26" s="18"/>
      <c r="H26" s="19">
        <f>ROUND(E26*G26,2)</f>
        <v>0</v>
      </c>
    </row>
    <row r="27" spans="1:8" s="1" customFormat="1" ht="104.1" customHeight="1" outlineLevel="2" x14ac:dyDescent="0.2">
      <c r="A27" s="14"/>
      <c r="B27" s="15">
        <v>56952</v>
      </c>
      <c r="C27" s="16" t="s">
        <v>31</v>
      </c>
      <c r="D27" s="17">
        <v>667.96</v>
      </c>
      <c r="E27" s="17">
        <f>D27/(1+$E$12/100)</f>
        <v>667.96</v>
      </c>
      <c r="F27" s="29" t="s">
        <v>17</v>
      </c>
      <c r="G27" s="18"/>
      <c r="H27" s="19">
        <f>ROUND(E27*G27,2)</f>
        <v>0</v>
      </c>
    </row>
    <row r="28" spans="1:8" s="1" customFormat="1" ht="104.1" customHeight="1" outlineLevel="2" x14ac:dyDescent="0.2">
      <c r="A28" s="14"/>
      <c r="B28" s="15">
        <v>56953</v>
      </c>
      <c r="C28" s="16" t="s">
        <v>32</v>
      </c>
      <c r="D28" s="17">
        <v>675.51</v>
      </c>
      <c r="E28" s="17">
        <f>D28/(1+$E$12/100)</f>
        <v>675.51</v>
      </c>
      <c r="F28" s="29" t="s">
        <v>17</v>
      </c>
      <c r="G28" s="18"/>
      <c r="H28" s="19">
        <f>ROUND(E28*G28,2)</f>
        <v>0</v>
      </c>
    </row>
    <row r="29" spans="1:8" s="1" customFormat="1" ht="104.1" customHeight="1" outlineLevel="2" x14ac:dyDescent="0.2">
      <c r="A29" s="14"/>
      <c r="B29" s="15">
        <v>56954</v>
      </c>
      <c r="C29" s="16" t="s">
        <v>33</v>
      </c>
      <c r="D29" s="17">
        <v>548.01</v>
      </c>
      <c r="E29" s="17">
        <f>D29/(1+$E$12/100)</f>
        <v>548.01</v>
      </c>
      <c r="F29" s="29" t="s">
        <v>17</v>
      </c>
      <c r="G29" s="18"/>
      <c r="H29" s="19">
        <f>ROUND(E29*G29,2)</f>
        <v>0</v>
      </c>
    </row>
    <row r="30" spans="1:8" s="1" customFormat="1" ht="104.1" customHeight="1" outlineLevel="2" x14ac:dyDescent="0.2">
      <c r="A30" s="14"/>
      <c r="B30" s="15">
        <v>56955</v>
      </c>
      <c r="C30" s="16" t="s">
        <v>34</v>
      </c>
      <c r="D30" s="17">
        <v>555.9</v>
      </c>
      <c r="E30" s="17">
        <f>D30/(1+$E$12/100)</f>
        <v>555.9</v>
      </c>
      <c r="F30" s="29" t="s">
        <v>17</v>
      </c>
      <c r="G30" s="18"/>
      <c r="H30" s="19">
        <f>ROUND(E30*G30,2)</f>
        <v>0</v>
      </c>
    </row>
    <row r="31" spans="1:8" s="1" customFormat="1" ht="104.1" customHeight="1" outlineLevel="2" x14ac:dyDescent="0.2">
      <c r="A31" s="14"/>
      <c r="B31" s="15">
        <v>56956</v>
      </c>
      <c r="C31" s="16" t="s">
        <v>35</v>
      </c>
      <c r="D31" s="17">
        <v>831.37</v>
      </c>
      <c r="E31" s="17">
        <f>D31/(1+$E$12/100)</f>
        <v>831.37</v>
      </c>
      <c r="F31" s="29" t="s">
        <v>17</v>
      </c>
      <c r="G31" s="18"/>
      <c r="H31" s="19">
        <f>ROUND(E31*G31,2)</f>
        <v>0</v>
      </c>
    </row>
    <row r="32" spans="1:8" s="1" customFormat="1" ht="104.1" customHeight="1" outlineLevel="2" x14ac:dyDescent="0.2">
      <c r="A32" s="14"/>
      <c r="B32" s="15">
        <v>56957</v>
      </c>
      <c r="C32" s="16" t="s">
        <v>36</v>
      </c>
      <c r="D32" s="17">
        <v>800.77</v>
      </c>
      <c r="E32" s="17">
        <f>D32/(1+$E$12/100)</f>
        <v>800.77</v>
      </c>
      <c r="F32" s="29" t="s">
        <v>17</v>
      </c>
      <c r="G32" s="18"/>
      <c r="H32" s="19">
        <f>ROUND(E32*G32,2)</f>
        <v>0</v>
      </c>
    </row>
    <row r="33" spans="1:8" s="1" customFormat="1" ht="104.1" customHeight="1" outlineLevel="2" x14ac:dyDescent="0.2">
      <c r="A33" s="14"/>
      <c r="B33" s="15">
        <v>56960</v>
      </c>
      <c r="C33" s="16" t="s">
        <v>37</v>
      </c>
      <c r="D33" s="17">
        <v>896.15</v>
      </c>
      <c r="E33" s="17">
        <f>D33/(1+$E$12/100)</f>
        <v>896.15</v>
      </c>
      <c r="F33" s="29" t="s">
        <v>17</v>
      </c>
      <c r="G33" s="18"/>
      <c r="H33" s="19">
        <f>ROUND(E33*G33,2)</f>
        <v>0</v>
      </c>
    </row>
    <row r="34" spans="1:8" s="1" customFormat="1" ht="104.1" customHeight="1" outlineLevel="2" x14ac:dyDescent="0.2">
      <c r="A34" s="14"/>
      <c r="B34" s="15">
        <v>56962</v>
      </c>
      <c r="C34" s="16" t="s">
        <v>38</v>
      </c>
      <c r="D34" s="17">
        <v>1045.2</v>
      </c>
      <c r="E34" s="17">
        <f>D34/(1+$E$12/100)</f>
        <v>1045.2</v>
      </c>
      <c r="F34" s="29" t="s">
        <v>17</v>
      </c>
      <c r="G34" s="18"/>
      <c r="H34" s="19">
        <f>ROUND(E34*G34,2)</f>
        <v>0</v>
      </c>
    </row>
    <row r="35" spans="1:8" s="1" customFormat="1" ht="104.1" customHeight="1" outlineLevel="2" x14ac:dyDescent="0.2">
      <c r="A35" s="14"/>
      <c r="B35" s="15">
        <v>115454</v>
      </c>
      <c r="C35" s="16" t="s">
        <v>39</v>
      </c>
      <c r="D35" s="17">
        <v>1036.73</v>
      </c>
      <c r="E35" s="17">
        <f>D35/(1+$E$12/100)</f>
        <v>1036.73</v>
      </c>
      <c r="F35" s="29" t="s">
        <v>17</v>
      </c>
      <c r="G35" s="18"/>
      <c r="H35" s="19">
        <f>ROUND(E35*G35,2)</f>
        <v>0</v>
      </c>
    </row>
    <row r="36" spans="1:8" s="1" customFormat="1" ht="104.1" customHeight="1" outlineLevel="2" x14ac:dyDescent="0.2">
      <c r="A36" s="14"/>
      <c r="B36" s="15">
        <v>57461</v>
      </c>
      <c r="C36" s="16" t="s">
        <v>40</v>
      </c>
      <c r="D36" s="17">
        <v>2850.75</v>
      </c>
      <c r="E36" s="17">
        <f>D36/(1+$E$12/100)</f>
        <v>2850.75</v>
      </c>
      <c r="F36" s="29" t="s">
        <v>17</v>
      </c>
      <c r="G36" s="18"/>
      <c r="H36" s="19">
        <f>ROUND(E36*G36,2)</f>
        <v>0</v>
      </c>
    </row>
    <row r="37" spans="1:8" s="1" customFormat="1" ht="104.1" customHeight="1" outlineLevel="2" x14ac:dyDescent="0.2">
      <c r="A37" s="14"/>
      <c r="B37" s="15">
        <v>57485</v>
      </c>
      <c r="C37" s="16" t="s">
        <v>41</v>
      </c>
      <c r="D37" s="17">
        <v>2702.25</v>
      </c>
      <c r="E37" s="17">
        <f>D37/(1+$E$12/100)</f>
        <v>2702.25</v>
      </c>
      <c r="F37" s="29" t="s">
        <v>17</v>
      </c>
      <c r="G37" s="18"/>
      <c r="H37" s="19">
        <f>ROUND(E37*G37,2)</f>
        <v>0</v>
      </c>
    </row>
    <row r="38" spans="1:8" s="1" customFormat="1" ht="104.1" customHeight="1" outlineLevel="2" x14ac:dyDescent="0.2">
      <c r="A38" s="14"/>
      <c r="B38" s="15">
        <v>111227</v>
      </c>
      <c r="C38" s="16" t="s">
        <v>42</v>
      </c>
      <c r="D38" s="17">
        <v>3535.05</v>
      </c>
      <c r="E38" s="17">
        <f>D38/(1+$E$12/100)</f>
        <v>3535.05</v>
      </c>
      <c r="F38" s="29" t="s">
        <v>17</v>
      </c>
      <c r="G38" s="18"/>
      <c r="H38" s="19">
        <f>ROUND(E38*G38,2)</f>
        <v>0</v>
      </c>
    </row>
    <row r="39" spans="1:8" s="1" customFormat="1" ht="104.1" customHeight="1" outlineLevel="2" x14ac:dyDescent="0.2">
      <c r="A39" s="14"/>
      <c r="B39" s="15">
        <v>115460</v>
      </c>
      <c r="C39" s="16" t="s">
        <v>43</v>
      </c>
      <c r="D39" s="17">
        <v>3098.89</v>
      </c>
      <c r="E39" s="17">
        <f>D39/(1+$E$12/100)</f>
        <v>3098.89</v>
      </c>
      <c r="F39" s="29" t="s">
        <v>17</v>
      </c>
      <c r="G39" s="18"/>
      <c r="H39" s="19">
        <f>ROUND(E39*G39,2)</f>
        <v>0</v>
      </c>
    </row>
    <row r="40" spans="1:8" s="1" customFormat="1" ht="104.1" customHeight="1" outlineLevel="2" x14ac:dyDescent="0.2">
      <c r="A40" s="14"/>
      <c r="B40" s="15">
        <v>115461</v>
      </c>
      <c r="C40" s="16" t="s">
        <v>44</v>
      </c>
      <c r="D40" s="17">
        <v>3326.64</v>
      </c>
      <c r="E40" s="17">
        <f>D40/(1+$E$12/100)</f>
        <v>3326.64</v>
      </c>
      <c r="F40" s="29" t="s">
        <v>17</v>
      </c>
      <c r="G40" s="18"/>
      <c r="H40" s="19">
        <f>ROUND(E40*G40,2)</f>
        <v>0</v>
      </c>
    </row>
    <row r="41" spans="1:8" s="1" customFormat="1" ht="33" customHeight="1" outlineLevel="2" x14ac:dyDescent="0.25">
      <c r="C41" s="20" t="s">
        <v>45</v>
      </c>
    </row>
    <row r="42" spans="1:8" ht="30.95" customHeight="1" outlineLevel="2" x14ac:dyDescent="0.2">
      <c r="C42" s="21" t="s">
        <v>46</v>
      </c>
      <c r="D42" s="26" t="s">
        <v>47</v>
      </c>
      <c r="E42" s="26"/>
    </row>
    <row r="43" spans="1:8" ht="15.95" customHeight="1" outlineLevel="2" x14ac:dyDescent="0.2">
      <c r="C43" s="22" t="s">
        <v>48</v>
      </c>
      <c r="D43" s="27" t="s">
        <v>49</v>
      </c>
      <c r="E43" s="27"/>
    </row>
    <row r="44" spans="1:8" ht="15.95" customHeight="1" outlineLevel="2" x14ac:dyDescent="0.2">
      <c r="C44" s="22" t="s">
        <v>50</v>
      </c>
      <c r="D44" s="28" t="s">
        <v>49</v>
      </c>
      <c r="E44" s="28"/>
    </row>
  </sheetData>
  <autoFilter ref="B14:I29"/>
  <mergeCells count="11">
    <mergeCell ref="D44:E44"/>
    <mergeCell ref="B7:C7"/>
    <mergeCell ref="B8:C8"/>
    <mergeCell ref="A11:C11"/>
    <mergeCell ref="D42:E42"/>
    <mergeCell ref="D43:E43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118074.jpg"/>
    <hyperlink ref="F20" r:id="rId2" tooltip="Фото" display="https://catalog.hozkom.ru/image/400x400/118075.jpg"/>
    <hyperlink ref="F21" r:id="rId3" tooltip="Фото" display="https://catalog.hozkom.ru/image/400x400/118076.jpg"/>
    <hyperlink ref="F22" r:id="rId4" tooltip="Фото" display="https://catalog.hozkom.ru/image/400x400/119145.jpg"/>
    <hyperlink ref="F25" r:id="rId5" tooltip="Фото" display="https://catalog.hozkom.ru/image/400x400/56950.jpg"/>
    <hyperlink ref="F26" r:id="rId6" tooltip="Фото" display="https://catalog.hozkom.ru/image/400x400/56951.jpg"/>
    <hyperlink ref="F27" r:id="rId7" tooltip="Фото" display="https://catalog.hozkom.ru/image/400x400/56952.jpg"/>
    <hyperlink ref="F28" r:id="rId8" tooltip="Фото" display="https://catalog.hozkom.ru/image/400x400/56953.jpg"/>
    <hyperlink ref="F29" r:id="rId9" tooltip="Фото" display="https://catalog.hozkom.ru/image/400x400/56954.jpg"/>
    <hyperlink ref="F30" r:id="rId10" tooltip="Фото" display="https://catalog.hozkom.ru/image/400x400/56955.jpg"/>
    <hyperlink ref="F31" r:id="rId11" tooltip="Фото" display="https://catalog.hozkom.ru/image/400x400/56956.jpg"/>
    <hyperlink ref="F32" r:id="rId12" tooltip="Фото" display="https://catalog.hozkom.ru/image/400x400/56957.jpg"/>
    <hyperlink ref="F33" r:id="rId13" tooltip="Фото" display="https://catalog.hozkom.ru/image/400x400/56960.jpg"/>
    <hyperlink ref="F34" r:id="rId14" tooltip="Фото" display="https://catalog.hozkom.ru/image/400x400/56962.jpg"/>
    <hyperlink ref="F35" r:id="rId15" tooltip="Фото" display="https://catalog.hozkom.ru/image/400x400/115454.jpg"/>
    <hyperlink ref="F36" r:id="rId16" tooltip="Фото" display="https://catalog.hozkom.ru/image/400x400/57461.jpg"/>
    <hyperlink ref="F37" r:id="rId17" tooltip="Фото" display="https://catalog.hozkom.ru/image/400x400/57485.jpg"/>
    <hyperlink ref="F38" r:id="rId18" tooltip="Фото" display="https://catalog.hozkom.ru/image/400x400/111227.jpg"/>
    <hyperlink ref="F39" r:id="rId19" tooltip="Фото" display="https://catalog.hozkom.ru/image/400x400/115460.jpg"/>
    <hyperlink ref="F40" r:id="rId20" tooltip="Фото" display="https://catalog.hozkom.ru/image/400x400/115461.jpg"/>
  </hyperlinks>
  <pageMargins left="0.75" right="1" top="0.75" bottom="1" header="0.5" footer="0.5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2026-02-16T09:51:46Z</dcterms:modified>
</cp:coreProperties>
</file>