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TDSheet!$B$14:$I$28</definedName>
  </definedNames>
  <calcPr calcId="145621" refMode="R1C1"/>
</workbook>
</file>

<file path=xl/calcChain.xml><?xml version="1.0" encoding="utf-8"?>
<calcChain xmlns="http://schemas.openxmlformats.org/spreadsheetml/2006/main">
  <c r="E39" i="1" l="1"/>
  <c r="H39" i="1" s="1"/>
  <c r="E38" i="1"/>
  <c r="H38" i="1" s="1"/>
  <c r="E37" i="1"/>
  <c r="H37" i="1" s="1"/>
  <c r="E36" i="1"/>
  <c r="H36" i="1" s="1"/>
  <c r="E35" i="1"/>
  <c r="H35" i="1"/>
  <c r="E34" i="1"/>
  <c r="H34" i="1" s="1"/>
  <c r="E33" i="1"/>
  <c r="H33" i="1" s="1"/>
  <c r="E32" i="1"/>
  <c r="H32" i="1"/>
  <c r="E31" i="1"/>
  <c r="H31" i="1"/>
  <c r="E30" i="1"/>
  <c r="H30" i="1"/>
  <c r="E29" i="1"/>
  <c r="H29" i="1" s="1"/>
  <c r="E28" i="1"/>
  <c r="H28" i="1" s="1"/>
  <c r="E27" i="1"/>
  <c r="H27" i="1"/>
  <c r="E26" i="1"/>
  <c r="H26" i="1" s="1"/>
  <c r="E25" i="1"/>
  <c r="H25" i="1"/>
  <c r="E22" i="1"/>
  <c r="H22" i="1" s="1"/>
  <c r="E21" i="1"/>
  <c r="H21" i="1"/>
  <c r="E20" i="1"/>
  <c r="H20" i="1"/>
  <c r="E19" i="1"/>
  <c r="H19" i="1"/>
  <c r="H12" i="1" l="1"/>
</calcChain>
</file>

<file path=xl/sharedStrings.xml><?xml version="1.0" encoding="utf-8"?>
<sst xmlns="http://schemas.openxmlformats.org/spreadsheetml/2006/main" count="70" uniqueCount="50">
  <si>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</si>
  <si>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</si>
  <si>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</si>
  <si>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</si>
  <si>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</si>
  <si>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Курчатова Ирина  доб. 146               irina@hozkom.ru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</si>
  <si>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</si>
  <si>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</si>
  <si>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19.03.2026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</si>
  <si>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</si>
  <si>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</si>
  <si>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</si>
  <si>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</si>
  <si>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</si>
  <si>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</si>
  <si>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</si>
  <si>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</si>
  <si>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</si>
  <si>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</si>
  <si>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</si>
  <si>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</si>
  <si>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Электроинструмент</t>
  </si>
  <si>
    <t>Электроинструмент БУЛАТ</t>
  </si>
  <si>
    <t>Бетономешалка 180л, 1000Вт, 220В, чугунный венец, 30об/мин,педаль ВМ-180 /1/ (шт.)</t>
  </si>
  <si>
    <t>Бетономешалка 205л, 1000Вт, 220В, чугунный венец, 30об/мин,педаль ВМ-205 /1/ (шт.)</t>
  </si>
  <si>
    <t>Бетономешалка 220л, 1200Вт, 220В, чугунный венец, 30об/мин,педаль ВМ-220 /1/ (шт.)</t>
  </si>
  <si>
    <t>Бетономешалка 160л, 800Вт, 220В, чугунный венец, 30об/мин,педаль ВМ-160 /1/ (шт.)</t>
  </si>
  <si>
    <t>Товары для сада и огорода</t>
  </si>
  <si>
    <t>Садово-парковая техника</t>
  </si>
  <si>
    <t>Колесо  для тачки с камерой 14" 3,25-8, втулка 16/92мм, (D-360мм) /5/ (шт.)</t>
  </si>
  <si>
    <t>Колесо  для тачки с камерой 14" 3,25-8, втулка 20/92мм, (D-360мм) /5/ (шт.)</t>
  </si>
  <si>
    <t>Колесо  для тачки с камерой 14" 3,50-8, втулка 16/92мм, (D-360мм) /5/ (шт.)</t>
  </si>
  <si>
    <t>Колесо  для тачки с камерой 14" 3,50-8, втулка 20/92мм, (D-360мм) /5/ (шт.)</t>
  </si>
  <si>
    <t>Колесо  для тачки с камерой 10" 3,50-4, втулка 16/92мм, (D-255мм) /10/ (шт.)</t>
  </si>
  <si>
    <t>Колесо  для тачки с камерой 10" 3,50-4, втулка 20/57мм, (D-255мм) /10/ (шт.)</t>
  </si>
  <si>
    <t>Колесо  для тачки с камерой 15" 4,00-8, втулка 16/104мм, (D-380мм) /5/ (шт.)</t>
  </si>
  <si>
    <t>Колесо  для тачки с камерой 15" 4,00-8, втулка 20/92мм, (D-380мм) /5/ (шт.)</t>
  </si>
  <si>
    <t>Колесо  для тачки 14" 3,50-8, втулка 16/92мм, (D-360мм), ПЕНОПОЛИУРЕТАН/5/ (шт.)</t>
  </si>
  <si>
    <t>Колесо  для тачки 14" 4,00-8, втулка 16/92мм, (D-370мм), ПЕНОПОЛИУРЕТАН/5/ (шт.)</t>
  </si>
  <si>
    <t>Колесо  для тачки 15" 4,00-8, втулка 16/104мм, (D-380мм), ПЕНОПОЛИУРЕТАН/5/ (шт.)</t>
  </si>
  <si>
    <t>Тачка одноколес. строительная, TS120/1, 250кг, объем 120л, колесо 16/4,00-8 /1/ (шт.)</t>
  </si>
  <si>
    <t>Тачка одноколес. строительная, TS100/1, 200кг, объем 100л, колесо 16/4,00-8 /1/ (шт.)</t>
  </si>
  <si>
    <t>Тачка двухколесная. строительная, TS100/2, 250кг, объем 100л, колесо ПОЛИУРЕТАН 3,00-8 /1/ (шт.)</t>
  </si>
  <si>
    <t>Тачка одноколес. строительная, TS120/1, 250кг, объем 120л, колесо ПОЛИУРЕТАН 16/4,00-8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</si>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</sst>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hozkom.ru/image/400x400/56953.jpg" TargetMode="External"/><Relationship Id="rId13" Type="http://schemas.openxmlformats.org/officeDocument/2006/relationships/hyperlink" Target="https://catalog.hozkom.ru/image/400x400/56960.jpg" TargetMode="External"/><Relationship Id="rId18" Type="http://schemas.openxmlformats.org/officeDocument/2006/relationships/hyperlink" Target="https://catalog.hozkom.ru/image/400x400/111227.jpg" TargetMode="External"/><Relationship Id="rId3" Type="http://schemas.openxmlformats.org/officeDocument/2006/relationships/hyperlink" Target="https://catalog.hozkom.ru/image/400x400/118076.jpg" TargetMode="External"/><Relationship Id="rId7" Type="http://schemas.openxmlformats.org/officeDocument/2006/relationships/hyperlink" Target="https://catalog.hozkom.ru/image/400x400/56952.jpg" TargetMode="External"/><Relationship Id="rId12" Type="http://schemas.openxmlformats.org/officeDocument/2006/relationships/hyperlink" Target="https://catalog.hozkom.ru/image/400x400/56957.jpg" TargetMode="External"/><Relationship Id="rId17" Type="http://schemas.openxmlformats.org/officeDocument/2006/relationships/hyperlink" Target="https://catalog.hozkom.ru/image/400x400/57485.jpg" TargetMode="External"/><Relationship Id="rId2" Type="http://schemas.openxmlformats.org/officeDocument/2006/relationships/hyperlink" Target="https://catalog.hozkom.ru/image/400x400/118075.jpg" TargetMode="External"/><Relationship Id="rId16" Type="http://schemas.openxmlformats.org/officeDocument/2006/relationships/hyperlink" Target="https://catalog.hozkom.ru/image/400x400/57461.jpg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catalog.hozkom.ru/image/400x400/118074.jpg" TargetMode="External"/><Relationship Id="rId6" Type="http://schemas.openxmlformats.org/officeDocument/2006/relationships/hyperlink" Target="https://catalog.hozkom.ru/image/400x400/56951.jpg" TargetMode="External"/><Relationship Id="rId11" Type="http://schemas.openxmlformats.org/officeDocument/2006/relationships/hyperlink" Target="https://catalog.hozkom.ru/image/400x400/56956.jpg" TargetMode="External"/><Relationship Id="rId5" Type="http://schemas.openxmlformats.org/officeDocument/2006/relationships/hyperlink" Target="https://catalog.hozkom.ru/image/400x400/56950.jpg" TargetMode="External"/><Relationship Id="rId15" Type="http://schemas.openxmlformats.org/officeDocument/2006/relationships/hyperlink" Target="https://catalog.hozkom.ru/image/400x400/115454.jpg" TargetMode="External"/><Relationship Id="rId10" Type="http://schemas.openxmlformats.org/officeDocument/2006/relationships/hyperlink" Target="https://catalog.hozkom.ru/image/400x400/56955.jpg" TargetMode="External"/><Relationship Id="rId19" Type="http://schemas.openxmlformats.org/officeDocument/2006/relationships/hyperlink" Target="https://catalog.hozkom.ru/image/400x400/115461.jpg" TargetMode="External"/><Relationship Id="rId4" Type="http://schemas.openxmlformats.org/officeDocument/2006/relationships/hyperlink" Target="https://catalog.hozkom.ru/image/400x400/119145.jpg" TargetMode="External"/><Relationship Id="rId9" Type="http://schemas.openxmlformats.org/officeDocument/2006/relationships/hyperlink" Target="https://catalog.hozkom.ru/image/400x400/56954.jpg" TargetMode="External"/><Relationship Id="rId14" Type="http://schemas.openxmlformats.org/officeDocument/2006/relationships/hyperlink" Target="https://catalog.hozkom.ru/image/400x400/5696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43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5">
      <c r="B8" s="24" t="s">
        <v>7</v>
      </c>
      <c r="C8" s="24"/>
    </row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8</v>
      </c>
      <c r="B11" s="25"/>
      <c r="C11" s="25"/>
    </row>
    <row r="12" spans="1:9" ht="24.95" customHeight="1" x14ac:dyDescent="0.25">
      <c r="D12" s="3" t="s">
        <v>9</v>
      </c>
      <c r="E12" s="6"/>
      <c r="F12" s="3" t="s">
        <v>10</v>
      </c>
      <c r="G12" s="3" t="s">
        <v>11</v>
      </c>
      <c r="H12" s="1">
        <f>SUM(H15:H56)</f>
        <v>0</v>
      </c>
    </row>
    <row r="13" spans="1:9" ht="11.1" customHeight="1" x14ac:dyDescent="0.2"/>
    <row r="14" spans="1:9" s="1" customFormat="1" ht="48" customHeight="1" x14ac:dyDescent="0.2">
      <c r="A14" s="7" t="s">
        <v>12</v>
      </c>
      <c r="B14" s="7" t="s">
        <v>13</v>
      </c>
      <c r="C14" s="8" t="s">
        <v>14</v>
      </c>
      <c r="D14" s="8" t="s">
        <v>15</v>
      </c>
      <c r="E14" s="8" t="s">
        <v>16</v>
      </c>
      <c r="F14" s="9" t="s">
        <v>17</v>
      </c>
      <c r="G14" s="10" t="s">
        <v>18</v>
      </c>
      <c r="H14" s="8" t="s">
        <v>19</v>
      </c>
      <c r="I14" s="8" t="s">
        <v>20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21</v>
      </c>
    </row>
    <row r="18" spans="1:8" s="1" customFormat="1" ht="11.1" customHeight="1" outlineLevel="1" x14ac:dyDescent="0.2">
      <c r="C18" s="13" t="s">
        <v>22</v>
      </c>
    </row>
    <row r="19" spans="1:8" s="1" customFormat="1" ht="104.1" customHeight="1" outlineLevel="2" x14ac:dyDescent="0.2">
      <c r="A19" s="14"/>
      <c r="B19" s="15">
        <v>118074</v>
      </c>
      <c r="C19" s="16" t="s">
        <v>23</v>
      </c>
      <c r="D19" s="17">
        <v>16936.490000000002</v>
      </c>
      <c r="E19" s="17">
        <f>D19/(1+$E$12/100)</f>
        <v>16936.490000000002</v>
      </c>
      <c r="F19" s="29" t="s">
        <v>17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118075</v>
      </c>
      <c r="C20" s="16" t="s">
        <v>24</v>
      </c>
      <c r="D20" s="17">
        <v>17768.18</v>
      </c>
      <c r="E20" s="17">
        <f>D20/(1+$E$12/100)</f>
        <v>17768.18</v>
      </c>
      <c r="F20" s="29" t="s">
        <v>17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118076</v>
      </c>
      <c r="C21" s="16" t="s">
        <v>25</v>
      </c>
      <c r="D21" s="17">
        <v>18065.62</v>
      </c>
      <c r="E21" s="17">
        <f>D21/(1+$E$12/100)</f>
        <v>18065.62</v>
      </c>
      <c r="F21" s="29" t="s">
        <v>17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119145</v>
      </c>
      <c r="C22" s="16" t="s">
        <v>26</v>
      </c>
      <c r="D22" s="17">
        <v>15993.08</v>
      </c>
      <c r="E22" s="17">
        <f>D22/(1+$E$12/100)</f>
        <v>15993.08</v>
      </c>
      <c r="F22" s="29" t="s">
        <v>17</v>
      </c>
      <c r="G22" s="18"/>
      <c r="H22" s="19">
        <f>ROUND(E22*G22,2)</f>
        <v>0</v>
      </c>
    </row>
    <row r="23" spans="1:8" s="1" customFormat="1" ht="20.100000000000001" customHeight="1" x14ac:dyDescent="0.2">
      <c r="C23" s="12" t="s">
        <v>27</v>
      </c>
    </row>
    <row r="24" spans="1:8" s="1" customFormat="1" ht="11.1" customHeight="1" outlineLevel="1" x14ac:dyDescent="0.2">
      <c r="C24" s="13" t="s">
        <v>28</v>
      </c>
    </row>
    <row r="25" spans="1:8" s="1" customFormat="1" ht="104.1" customHeight="1" outlineLevel="2" x14ac:dyDescent="0.2">
      <c r="A25" s="14"/>
      <c r="B25" s="15">
        <v>56950</v>
      </c>
      <c r="C25" s="16" t="s">
        <v>29</v>
      </c>
      <c r="D25" s="17">
        <v>648.4</v>
      </c>
      <c r="E25" s="17">
        <f>D25/(1+$E$12/100)</f>
        <v>648.4</v>
      </c>
      <c r="F25" s="29" t="s">
        <v>17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56951</v>
      </c>
      <c r="C26" s="16" t="s">
        <v>30</v>
      </c>
      <c r="D26" s="17">
        <v>656.65</v>
      </c>
      <c r="E26" s="17">
        <f>D26/(1+$E$12/100)</f>
        <v>656.65</v>
      </c>
      <c r="F26" s="29" t="s">
        <v>17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56952</v>
      </c>
      <c r="C27" s="16" t="s">
        <v>31</v>
      </c>
      <c r="D27" s="17">
        <v>667.96</v>
      </c>
      <c r="E27" s="17">
        <f>D27/(1+$E$12/100)</f>
        <v>667.96</v>
      </c>
      <c r="F27" s="29" t="s">
        <v>17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56953</v>
      </c>
      <c r="C28" s="16" t="s">
        <v>32</v>
      </c>
      <c r="D28" s="17">
        <v>675.51</v>
      </c>
      <c r="E28" s="17">
        <f>D28/(1+$E$12/100)</f>
        <v>675.51</v>
      </c>
      <c r="F28" s="29" t="s">
        <v>17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56954</v>
      </c>
      <c r="C29" s="16" t="s">
        <v>33</v>
      </c>
      <c r="D29" s="17">
        <v>548.01</v>
      </c>
      <c r="E29" s="17">
        <f>D29/(1+$E$12/100)</f>
        <v>548.01</v>
      </c>
      <c r="F29" s="29" t="s">
        <v>17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56955</v>
      </c>
      <c r="C30" s="16" t="s">
        <v>34</v>
      </c>
      <c r="D30" s="17">
        <v>555.9</v>
      </c>
      <c r="E30" s="17">
        <f>D30/(1+$E$12/100)</f>
        <v>555.9</v>
      </c>
      <c r="F30" s="29" t="s">
        <v>17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56956</v>
      </c>
      <c r="C31" s="16" t="s">
        <v>35</v>
      </c>
      <c r="D31" s="17">
        <v>831.37</v>
      </c>
      <c r="E31" s="17">
        <f>D31/(1+$E$12/100)</f>
        <v>831.37</v>
      </c>
      <c r="F31" s="29" t="s">
        <v>17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56957</v>
      </c>
      <c r="C32" s="16" t="s">
        <v>36</v>
      </c>
      <c r="D32" s="17">
        <v>800.77</v>
      </c>
      <c r="E32" s="17">
        <f>D32/(1+$E$12/100)</f>
        <v>800.77</v>
      </c>
      <c r="F32" s="29" t="s">
        <v>17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56960</v>
      </c>
      <c r="C33" s="16" t="s">
        <v>37</v>
      </c>
      <c r="D33" s="17">
        <v>896.15</v>
      </c>
      <c r="E33" s="17">
        <f>D33/(1+$E$12/100)</f>
        <v>896.15</v>
      </c>
      <c r="F33" s="29" t="s">
        <v>17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56962</v>
      </c>
      <c r="C34" s="16" t="s">
        <v>38</v>
      </c>
      <c r="D34" s="17">
        <v>1045.2</v>
      </c>
      <c r="E34" s="17">
        <f>D34/(1+$E$12/100)</f>
        <v>1045.2</v>
      </c>
      <c r="F34" s="29" t="s">
        <v>17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115454</v>
      </c>
      <c r="C35" s="16" t="s">
        <v>39</v>
      </c>
      <c r="D35" s="17">
        <v>1036.73</v>
      </c>
      <c r="E35" s="17">
        <f>D35/(1+$E$12/100)</f>
        <v>1036.73</v>
      </c>
      <c r="F35" s="29" t="s">
        <v>17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57461</v>
      </c>
      <c r="C36" s="16" t="s">
        <v>40</v>
      </c>
      <c r="D36" s="17">
        <v>2850.75</v>
      </c>
      <c r="E36" s="17">
        <f>D36/(1+$E$12/100)</f>
        <v>2850.75</v>
      </c>
      <c r="F36" s="29" t="s">
        <v>17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57485</v>
      </c>
      <c r="C37" s="16" t="s">
        <v>41</v>
      </c>
      <c r="D37" s="17">
        <v>2702.25</v>
      </c>
      <c r="E37" s="17">
        <f>D37/(1+$E$12/100)</f>
        <v>2702.25</v>
      </c>
      <c r="F37" s="29" t="s">
        <v>17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111227</v>
      </c>
      <c r="C38" s="16" t="s">
        <v>42</v>
      </c>
      <c r="D38" s="17">
        <v>3535.05</v>
      </c>
      <c r="E38" s="17">
        <f>D38/(1+$E$12/100)</f>
        <v>3535.05</v>
      </c>
      <c r="F38" s="29" t="s">
        <v>17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115461</v>
      </c>
      <c r="C39" s="16" t="s">
        <v>43</v>
      </c>
      <c r="D39" s="17">
        <v>3326.64</v>
      </c>
      <c r="E39" s="17">
        <f>D39/(1+$E$12/100)</f>
        <v>3326.64</v>
      </c>
      <c r="F39" s="29" t="s">
        <v>17</v>
      </c>
      <c r="G39" s="18"/>
      <c r="H39" s="19">
        <f>ROUND(E39*G39,2)</f>
        <v>0</v>
      </c>
    </row>
    <row r="40" spans="1:8" s="1" customFormat="1" ht="33" customHeight="1" outlineLevel="2" x14ac:dyDescent="0.25">
      <c r="C40" s="20" t="s">
        <v>44</v>
      </c>
    </row>
    <row r="41" spans="1:8" ht="30.95" customHeight="1" outlineLevel="2" x14ac:dyDescent="0.2">
      <c r="C41" s="21" t="s">
        <v>45</v>
      </c>
      <c r="D41" s="26" t="s">
        <v>46</v>
      </c>
      <c r="E41" s="26"/>
    </row>
    <row r="42" spans="1:8" ht="15.95" customHeight="1" outlineLevel="2" x14ac:dyDescent="0.2">
      <c r="C42" s="22" t="s">
        <v>47</v>
      </c>
      <c r="D42" s="27" t="s">
        <v>48</v>
      </c>
      <c r="E42" s="27"/>
    </row>
    <row r="43" spans="1:8" ht="15.95" customHeight="1" outlineLevel="2" x14ac:dyDescent="0.2">
      <c r="C43" s="22" t="s">
        <v>49</v>
      </c>
      <c r="D43" s="28" t="s">
        <v>48</v>
      </c>
      <c r="E43" s="28"/>
    </row>
  </sheetData>
  <autoFilter ref="B14:I28"/>
  <mergeCells count="11">
    <mergeCell ref="D43:E43"/>
    <mergeCell ref="B7:C7"/>
    <mergeCell ref="B8:C8"/>
    <mergeCell ref="A11:C11"/>
    <mergeCell ref="D41:E41"/>
    <mergeCell ref="D42:E42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18074.jpg"/>
    <hyperlink ref="F20" r:id="rId2" tooltip="Фото" display="https://catalog.hozkom.ru/image/400x400/118075.jpg"/>
    <hyperlink ref="F21" r:id="rId3" tooltip="Фото" display="https://catalog.hozkom.ru/image/400x400/118076.jpg"/>
    <hyperlink ref="F22" r:id="rId4" tooltip="Фото" display="https://catalog.hozkom.ru/image/400x400/119145.jpg"/>
    <hyperlink ref="F25" r:id="rId5" tooltip="Фото" display="https://catalog.hozkom.ru/image/400x400/56950.jpg"/>
    <hyperlink ref="F26" r:id="rId6" tooltip="Фото" display="https://catalog.hozkom.ru/image/400x400/56951.jpg"/>
    <hyperlink ref="F27" r:id="rId7" tooltip="Фото" display="https://catalog.hozkom.ru/image/400x400/56952.jpg"/>
    <hyperlink ref="F28" r:id="rId8" tooltip="Фото" display="https://catalog.hozkom.ru/image/400x400/56953.jpg"/>
    <hyperlink ref="F29" r:id="rId9" tooltip="Фото" display="https://catalog.hozkom.ru/image/400x400/56954.jpg"/>
    <hyperlink ref="F30" r:id="rId10" tooltip="Фото" display="https://catalog.hozkom.ru/image/400x400/56955.jpg"/>
    <hyperlink ref="F31" r:id="rId11" tooltip="Фото" display="https://catalog.hozkom.ru/image/400x400/56956.jpg"/>
    <hyperlink ref="F32" r:id="rId12" tooltip="Фото" display="https://catalog.hozkom.ru/image/400x400/56957.jpg"/>
    <hyperlink ref="F33" r:id="rId13" tooltip="Фото" display="https://catalog.hozkom.ru/image/400x400/56960.jpg"/>
    <hyperlink ref="F34" r:id="rId14" tooltip="Фото" display="https://catalog.hozkom.ru/image/400x400/56962.jpg"/>
    <hyperlink ref="F35" r:id="rId15" tooltip="Фото" display="https://catalog.hozkom.ru/image/400x400/115454.jpg"/>
    <hyperlink ref="F36" r:id="rId16" tooltip="Фото" display="https://catalog.hozkom.ru/image/400x400/57461.jpg"/>
    <hyperlink ref="F37" r:id="rId17" tooltip="Фото" display="https://catalog.hozkom.ru/image/400x400/57485.jpg"/>
    <hyperlink ref="F38" r:id="rId18" tooltip="Фото" display="https://catalog.hozkom.ru/image/400x400/111227.jpg"/>
    <hyperlink ref="F39" r:id="rId19" tooltip="Фото" display="https://catalog.hozkom.ru/image/400x400/115461.jpg"/>
  </hyperlinks>
  <pageMargins left="0.75" right="1" top="0.75" bottom="1" header="0.5" footer="0.5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2026-03-19T07:28:57Z</dcterms:modified>
</cp:coreProperties>
</file>