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Прайс!$B$14:$H$59</definedName>
  </definedNames>
  <calcPr calcId="145621" refMode="R1C1"/>
</workbook>
</file>

<file path=xl/calcChain.xml><?xml version="1.0" encoding="utf-8"?>
<calcChain xmlns="http://schemas.openxmlformats.org/spreadsheetml/2006/main">
  <c r="E59" i="1" l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/>
  <c r="E46" i="1"/>
  <c r="H46" i="1" s="1"/>
  <c r="E45" i="1"/>
  <c r="H45" i="1" s="1"/>
  <c r="E44" i="1"/>
  <c r="H44" i="1"/>
  <c r="E43" i="1"/>
  <c r="H43" i="1" s="1"/>
  <c r="E42" i="1"/>
  <c r="H42" i="1" s="1"/>
  <c r="E41" i="1"/>
  <c r="H41" i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/>
  <c r="E23" i="1"/>
  <c r="H23" i="1" s="1"/>
  <c r="E22" i="1"/>
  <c r="H22" i="1" s="1"/>
  <c r="E21" i="1"/>
  <c r="H21" i="1" s="1"/>
  <c r="E20" i="1"/>
  <c r="H20" i="1" s="1"/>
  <c r="E19" i="1"/>
  <c r="H19" i="1" s="1"/>
  <c r="E18" i="1"/>
  <c r="H18" i="1" s="1"/>
  <c r="E17" i="1"/>
  <c r="H17" i="1" s="1"/>
  <c r="H12" i="1" l="1"/>
</calcChain>
</file>

<file path=xl/sharedStrings.xml><?xml version="1.0" encoding="utf-8"?>
<sst xmlns="http://schemas.openxmlformats.org/spreadsheetml/2006/main" count="124" uniqueCount="80">
  <si>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</si>
  <si>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</si>
  <si>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</si>
  <si>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</si>
  <si>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</si>
  <si>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</si>
  <si>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</si>
  <si>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</si>
  <si>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19.03.2026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</si>
  <si>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</si>
  <si>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</si>
  <si>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</si>
  <si>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</si>
  <si>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</si>
  <si>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</si>
  <si>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</si>
  <si>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</si>
  <si>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</si>
  <si>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</si>
  <si>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</si>
  <si>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Товары для сада и огорода</t>
  </si>
  <si>
    <t>Товары для рассады</t>
  </si>
  <si>
    <t>Горшок для рассады 0,75л (черный) /100/ (шт.)</t>
  </si>
  <si>
    <t>Горшок для рассады 1л (черный) /100/ (шт.)</t>
  </si>
  <si>
    <t>Кассета - вставка 4 ячеек (шт.)</t>
  </si>
  <si>
    <t>Кассета - вставка 6 ячеек для парника (шт.)</t>
  </si>
  <si>
    <t>Горшок для рассады мягкий квадр. 9*9*10 см (100) (шт.)</t>
  </si>
  <si>
    <t>Горшок для рассады 11*11*11см 0,85л (шт.)</t>
  </si>
  <si>
    <t>Горшок для рассады мягкий квадр. 7*7*8 см 0,25л/100/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</si>
  <si>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</si>
  <si>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</si>
  <si>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для рассады мягкий круг. 0,50л d10 h8(100) (шт.)</t>
  </si>
  <si>
    <t>Кассета для рассады 28 ячеек (шт.)</t>
  </si>
  <si>
    <t>Кассета для рассады 6 ячеек для рассады 190*180 (шт.)</t>
  </si>
  <si>
    <t>Поддон для миникассеты и вставки (шт.)</t>
  </si>
  <si>
    <t>Минипарник с торфяными таблетками 42 мм, 18 шт./42/ (шт.)</t>
  </si>
  <si>
    <t>Парник для миникассет 2-местный (шт.)</t>
  </si>
  <si>
    <t>Кассета для рассады 40 ячеек (шт.)</t>
  </si>
  <si>
    <t>Кассета для рассады 48 ячеек (шт.)</t>
  </si>
  <si>
    <t>Набор для рассады Уфа 10горш. 410*170*90  М1010 /11/ (шт.)</t>
  </si>
  <si>
    <t>Рассадник  0,5 л (10 стаканчиков+поддон) /10/ (шт.)</t>
  </si>
  <si>
    <t>Рукав под рассаду п/э Ангарск, 150мк.110см*50м, черный /5/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</si>
  <si>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</si>
  <si>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</si>
  <si>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</si>
  <si>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</si>
  <si>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</si>
  <si>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</si>
  <si>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</si>
  <si>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</si>
  <si>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Рассадник 0,7 л (10 стаканчиков с вкладышем) АП-591 /24/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</si>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</sst>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wrapText="1"/>
    </xf>
    <xf numFmtId="0" fontId="15" fillId="0" borderId="0" xfId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57150</xdr:rowOff>
    </xdr:from>
    <xdr:to>
      <xdr:col>0</xdr:col>
      <xdr:colOff>1771650</xdr:colOff>
      <xdr:row>16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</xdr:row>
      <xdr:rowOff>57150</xdr:rowOff>
    </xdr:from>
    <xdr:to>
      <xdr:col>0</xdr:col>
      <xdr:colOff>1771650</xdr:colOff>
      <xdr:row>17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hozkom.ru/image/400x400/116488.jpg" TargetMode="External"/><Relationship Id="rId13" Type="http://schemas.openxmlformats.org/officeDocument/2006/relationships/hyperlink" Target="https://catalog.hozkom.ru/image/400x400/33607.jpg" TargetMode="External"/><Relationship Id="rId18" Type="http://schemas.openxmlformats.org/officeDocument/2006/relationships/hyperlink" Target="https://catalog.hozkom.ru/image/400x400/50063.jpg" TargetMode="External"/><Relationship Id="rId26" Type="http://schemas.openxmlformats.org/officeDocument/2006/relationships/hyperlink" Target="https://catalog.hozkom.ru/image/400x400/79760.jpg" TargetMode="External"/><Relationship Id="rId39" Type="http://schemas.openxmlformats.org/officeDocument/2006/relationships/hyperlink" Target="https://catalog.hozkom.ru/image/400x400/91778.jpg" TargetMode="External"/><Relationship Id="rId3" Type="http://schemas.openxmlformats.org/officeDocument/2006/relationships/hyperlink" Target="https://catalog.hozkom.ru/image/400x400/31059.jpg" TargetMode="External"/><Relationship Id="rId21" Type="http://schemas.openxmlformats.org/officeDocument/2006/relationships/hyperlink" Target="https://catalog.hozkom.ru/image/400x400/79728.jpg" TargetMode="External"/><Relationship Id="rId34" Type="http://schemas.openxmlformats.org/officeDocument/2006/relationships/hyperlink" Target="https://catalog.hozkom.ru/image/400x400/79761.jpg" TargetMode="External"/><Relationship Id="rId42" Type="http://schemas.openxmlformats.org/officeDocument/2006/relationships/hyperlink" Target="https://catalog.hozkom.ru/image/400x400/26802.jpg" TargetMode="External"/><Relationship Id="rId7" Type="http://schemas.openxmlformats.org/officeDocument/2006/relationships/hyperlink" Target="https://catalog.hozkom.ru/image/400x400/116487.jpg" TargetMode="External"/><Relationship Id="rId12" Type="http://schemas.openxmlformats.org/officeDocument/2006/relationships/hyperlink" Target="https://catalog.hozkom.ru/image/400x400/31062.jpg" TargetMode="External"/><Relationship Id="rId17" Type="http://schemas.openxmlformats.org/officeDocument/2006/relationships/hyperlink" Target="https://catalog.hozkom.ru/image/400x400/116497.jpg" TargetMode="External"/><Relationship Id="rId25" Type="http://schemas.openxmlformats.org/officeDocument/2006/relationships/hyperlink" Target="https://catalog.hozkom.ru/image/400x400/91788.jpg" TargetMode="External"/><Relationship Id="rId33" Type="http://schemas.openxmlformats.org/officeDocument/2006/relationships/hyperlink" Target="https://catalog.hozkom.ru/image/400x400/91789.jpg" TargetMode="External"/><Relationship Id="rId38" Type="http://schemas.openxmlformats.org/officeDocument/2006/relationships/hyperlink" Target="https://catalog.hozkom.ru/image/400x400/79835.jpg" TargetMode="External"/><Relationship Id="rId2" Type="http://schemas.openxmlformats.org/officeDocument/2006/relationships/hyperlink" Target="https://catalog.hozkom.ru/image/400x400/31058.jpg" TargetMode="External"/><Relationship Id="rId16" Type="http://schemas.openxmlformats.org/officeDocument/2006/relationships/hyperlink" Target="https://catalog.hozkom.ru/image/400x400/116496.jpg" TargetMode="External"/><Relationship Id="rId20" Type="http://schemas.openxmlformats.org/officeDocument/2006/relationships/hyperlink" Target="https://catalog.hozkom.ru/image/400x400/27737.jpg" TargetMode="External"/><Relationship Id="rId29" Type="http://schemas.openxmlformats.org/officeDocument/2006/relationships/hyperlink" Target="https://catalog.hozkom.ru/image/400x400/91245.jpg" TargetMode="External"/><Relationship Id="rId41" Type="http://schemas.openxmlformats.org/officeDocument/2006/relationships/hyperlink" Target="https://catalog.hozkom.ru/image/400x400/16537.jpg" TargetMode="External"/><Relationship Id="rId1" Type="http://schemas.openxmlformats.org/officeDocument/2006/relationships/hyperlink" Target="https://catalog.hozkom.ru/image/400x400/31057.jpg" TargetMode="External"/><Relationship Id="rId6" Type="http://schemas.openxmlformats.org/officeDocument/2006/relationships/hyperlink" Target="https://catalog.hozkom.ru/image/400x400/54950.jpg" TargetMode="External"/><Relationship Id="rId11" Type="http://schemas.openxmlformats.org/officeDocument/2006/relationships/hyperlink" Target="https://catalog.hozkom.ru/image/400x400/31061.jpg" TargetMode="External"/><Relationship Id="rId24" Type="http://schemas.openxmlformats.org/officeDocument/2006/relationships/hyperlink" Target="https://catalog.hozkom.ru/image/400x400/121159.jpg" TargetMode="External"/><Relationship Id="rId32" Type="http://schemas.openxmlformats.org/officeDocument/2006/relationships/hyperlink" Target="https://catalog.hozkom.ru/image/400x400/59302.jpg" TargetMode="External"/><Relationship Id="rId37" Type="http://schemas.openxmlformats.org/officeDocument/2006/relationships/hyperlink" Target="https://catalog.hozkom.ru/image/400x400/91777.jpg" TargetMode="External"/><Relationship Id="rId40" Type="http://schemas.openxmlformats.org/officeDocument/2006/relationships/hyperlink" Target="https://catalog.hozkom.ru/image/400x400/79837.jpg" TargetMode="External"/><Relationship Id="rId45" Type="http://schemas.openxmlformats.org/officeDocument/2006/relationships/drawing" Target="../drawings/drawing1.xml"/><Relationship Id="rId5" Type="http://schemas.openxmlformats.org/officeDocument/2006/relationships/hyperlink" Target="https://catalog.hozkom.ru/image/400x400/54945.jpg" TargetMode="External"/><Relationship Id="rId15" Type="http://schemas.openxmlformats.org/officeDocument/2006/relationships/hyperlink" Target="https://catalog.hozkom.ru/image/400x400/116495.jpg" TargetMode="External"/><Relationship Id="rId23" Type="http://schemas.openxmlformats.org/officeDocument/2006/relationships/hyperlink" Target="https://catalog.hozkom.ru/image/400x400/50086.jpg" TargetMode="External"/><Relationship Id="rId28" Type="http://schemas.openxmlformats.org/officeDocument/2006/relationships/hyperlink" Target="https://catalog.hozkom.ru/image/400x400/4020.jpg" TargetMode="External"/><Relationship Id="rId36" Type="http://schemas.openxmlformats.org/officeDocument/2006/relationships/hyperlink" Target="https://catalog.hozkom.ru/image/400x400/43656.jpg" TargetMode="External"/><Relationship Id="rId10" Type="http://schemas.openxmlformats.org/officeDocument/2006/relationships/hyperlink" Target="https://catalog.hozkom.ru/image/400x400/116491.jpg" TargetMode="External"/><Relationship Id="rId19" Type="http://schemas.openxmlformats.org/officeDocument/2006/relationships/hyperlink" Target="https://catalog.hozkom.ru/image/400x400/79727.jpg" TargetMode="External"/><Relationship Id="rId31" Type="http://schemas.openxmlformats.org/officeDocument/2006/relationships/hyperlink" Target="https://catalog.hozkom.ru/image/400x400/59300.jpg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https://catalog.hozkom.ru/image/400x400/31060.jpg" TargetMode="External"/><Relationship Id="rId9" Type="http://schemas.openxmlformats.org/officeDocument/2006/relationships/hyperlink" Target="https://catalog.hozkom.ru/image/400x400/116490.jpg" TargetMode="External"/><Relationship Id="rId14" Type="http://schemas.openxmlformats.org/officeDocument/2006/relationships/hyperlink" Target="https://catalog.hozkom.ru/image/400x400/91224.jpg" TargetMode="External"/><Relationship Id="rId22" Type="http://schemas.openxmlformats.org/officeDocument/2006/relationships/hyperlink" Target="https://catalog.hozkom.ru/image/400x400/79729.jpg" TargetMode="External"/><Relationship Id="rId27" Type="http://schemas.openxmlformats.org/officeDocument/2006/relationships/hyperlink" Target="https://catalog.hozkom.ru/image/400x400/69434.jpg" TargetMode="External"/><Relationship Id="rId30" Type="http://schemas.openxmlformats.org/officeDocument/2006/relationships/hyperlink" Target="https://catalog.hozkom.ru/image/400x400/59301.jpg" TargetMode="External"/><Relationship Id="rId35" Type="http://schemas.openxmlformats.org/officeDocument/2006/relationships/hyperlink" Target="https://catalog.hozkom.ru/image/400x400/79762.jpg" TargetMode="External"/><Relationship Id="rId43" Type="http://schemas.openxmlformats.org/officeDocument/2006/relationships/hyperlink" Target="https://catalog.hozkom.ru/image/400x400/26803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63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33" t="s">
        <v>78</v>
      </c>
      <c r="B1" s="32"/>
      <c r="C1" s="32"/>
      <c r="D1" s="33" t="s">
        <v>79</v>
      </c>
      <c r="E1" s="32"/>
      <c r="F1" s="32"/>
      <c r="G1" s="32"/>
      <c r="H1" s="32"/>
    </row>
    <row r="2" spans="1:8" s="1" customFormat="1" ht="129" customHeight="1" x14ac:dyDescent="0.2">
      <c r="A2" s="24" t="s">
        <v>0</v>
      </c>
      <c r="B2" s="24"/>
      <c r="C2" s="24"/>
      <c r="D2" s="24"/>
      <c r="E2" s="24"/>
      <c r="F2" s="24"/>
      <c r="G2" s="24"/>
      <c r="H2" s="24"/>
    </row>
    <row r="3" spans="1:8" ht="15.95" customHeight="1" x14ac:dyDescent="0.25">
      <c r="B3" s="25" t="s">
        <v>1</v>
      </c>
      <c r="C3" s="25"/>
      <c r="D3" s="4"/>
      <c r="E3" s="5" t="s">
        <v>2</v>
      </c>
    </row>
    <row r="4" spans="1:8" ht="15.95" customHeight="1" x14ac:dyDescent="0.25">
      <c r="B4" s="25" t="s">
        <v>3</v>
      </c>
      <c r="C4" s="25"/>
    </row>
    <row r="5" spans="1:8" ht="15.95" customHeight="1" x14ac:dyDescent="0.25">
      <c r="B5" s="25" t="s">
        <v>4</v>
      </c>
      <c r="C5" s="25"/>
    </row>
    <row r="6" spans="1:8" ht="15.95" customHeight="1" x14ac:dyDescent="0.25">
      <c r="B6" s="25" t="s">
        <v>5</v>
      </c>
      <c r="C6" s="25"/>
    </row>
    <row r="7" spans="1:8" ht="15.95" customHeight="1" x14ac:dyDescent="0.25">
      <c r="B7" s="25" t="s">
        <v>6</v>
      </c>
      <c r="C7" s="25"/>
    </row>
    <row r="8" spans="1:8" ht="18.95" customHeight="1" x14ac:dyDescent="0.25">
      <c r="B8" s="25" t="s">
        <v>7</v>
      </c>
      <c r="C8" s="25"/>
    </row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26" t="s">
        <v>8</v>
      </c>
      <c r="B11" s="26"/>
      <c r="C11" s="26"/>
    </row>
    <row r="12" spans="1:8" ht="24.95" customHeight="1" x14ac:dyDescent="0.25">
      <c r="D12" s="3" t="s">
        <v>9</v>
      </c>
      <c r="E12" s="6"/>
      <c r="F12" s="3" t="s">
        <v>10</v>
      </c>
      <c r="G12" s="3" t="s">
        <v>11</v>
      </c>
      <c r="H12" s="1">
        <f>SUM(H15:H76)</f>
        <v>0</v>
      </c>
    </row>
    <row r="13" spans="1:8" ht="11.1" customHeight="1" x14ac:dyDescent="0.2"/>
    <row r="14" spans="1:8" s="1" customFormat="1" ht="48" customHeight="1" x14ac:dyDescent="0.2">
      <c r="A14" s="7" t="s">
        <v>12</v>
      </c>
      <c r="B14" s="7" t="s">
        <v>13</v>
      </c>
      <c r="C14" s="8" t="s">
        <v>14</v>
      </c>
      <c r="D14" s="8" t="s">
        <v>15</v>
      </c>
      <c r="E14" s="8" t="s">
        <v>16</v>
      </c>
      <c r="F14" s="9" t="s">
        <v>17</v>
      </c>
      <c r="G14" s="10" t="s">
        <v>18</v>
      </c>
      <c r="H14" s="8" t="s">
        <v>19</v>
      </c>
    </row>
    <row r="15" spans="1:8" s="1" customFormat="1" ht="20.100000000000001" customHeight="1" x14ac:dyDescent="0.2">
      <c r="C15" s="11" t="s">
        <v>20</v>
      </c>
    </row>
    <row r="16" spans="1:8" s="1" customFormat="1" ht="11.1" customHeight="1" outlineLevel="1" x14ac:dyDescent="0.2">
      <c r="C16" s="12" t="s">
        <v>21</v>
      </c>
    </row>
    <row r="17" spans="1:8" s="1" customFormat="1" ht="104.1" customHeight="1" outlineLevel="2" x14ac:dyDescent="0.2">
      <c r="A17" s="13"/>
      <c r="B17" s="14">
        <v>31057</v>
      </c>
      <c r="C17" s="15" t="s">
        <v>22</v>
      </c>
      <c r="D17" s="16">
        <v>14.26</v>
      </c>
      <c r="E17" s="16">
        <f>D17/(1+$E$12/100)</f>
        <v>14.26</v>
      </c>
      <c r="F17" s="34" t="s">
        <v>17</v>
      </c>
      <c r="G17" s="17"/>
      <c r="H17" s="18">
        <f>ROUND(E17*G17,2)</f>
        <v>0</v>
      </c>
    </row>
    <row r="18" spans="1:8" s="1" customFormat="1" ht="104.1" customHeight="1" outlineLevel="2" x14ac:dyDescent="0.2">
      <c r="A18" s="13"/>
      <c r="B18" s="14">
        <v>31058</v>
      </c>
      <c r="C18" s="15" t="s">
        <v>23</v>
      </c>
      <c r="D18" s="16">
        <v>14.96</v>
      </c>
      <c r="E18" s="16">
        <f>D18/(1+$E$12/100)</f>
        <v>14.96</v>
      </c>
      <c r="F18" s="34" t="s">
        <v>17</v>
      </c>
      <c r="G18" s="17"/>
      <c r="H18" s="18">
        <f>ROUND(E18*G18,2)</f>
        <v>0</v>
      </c>
    </row>
    <row r="19" spans="1:8" s="1" customFormat="1" ht="104.1" customHeight="1" outlineLevel="2" x14ac:dyDescent="0.2">
      <c r="A19" s="13"/>
      <c r="B19" s="14">
        <v>31059</v>
      </c>
      <c r="C19" s="15" t="s">
        <v>24</v>
      </c>
      <c r="D19" s="16">
        <v>9.49</v>
      </c>
      <c r="E19" s="16">
        <f>D19/(1+$E$12/100)</f>
        <v>9.49</v>
      </c>
      <c r="F19" s="34" t="s">
        <v>17</v>
      </c>
      <c r="G19" s="17"/>
      <c r="H19" s="18">
        <f>ROUND(E19*G19,2)</f>
        <v>0</v>
      </c>
    </row>
    <row r="20" spans="1:8" s="1" customFormat="1" ht="104.1" customHeight="1" outlineLevel="2" x14ac:dyDescent="0.2">
      <c r="A20" s="13"/>
      <c r="B20" s="14">
        <v>31060</v>
      </c>
      <c r="C20" s="15" t="s">
        <v>25</v>
      </c>
      <c r="D20" s="16">
        <v>9.39</v>
      </c>
      <c r="E20" s="16">
        <f>D20/(1+$E$12/100)</f>
        <v>9.39</v>
      </c>
      <c r="F20" s="34" t="s">
        <v>17</v>
      </c>
      <c r="G20" s="17"/>
      <c r="H20" s="18">
        <f>ROUND(E20*G20,2)</f>
        <v>0</v>
      </c>
    </row>
    <row r="21" spans="1:8" s="1" customFormat="1" ht="104.1" customHeight="1" outlineLevel="2" x14ac:dyDescent="0.2">
      <c r="A21" s="13"/>
      <c r="B21" s="14">
        <v>54945</v>
      </c>
      <c r="C21" s="15" t="s">
        <v>26</v>
      </c>
      <c r="D21" s="16">
        <v>8.9</v>
      </c>
      <c r="E21" s="16">
        <f>D21/(1+$E$12/100)</f>
        <v>8.9</v>
      </c>
      <c r="F21" s="34" t="s">
        <v>17</v>
      </c>
      <c r="G21" s="17"/>
      <c r="H21" s="18">
        <f>ROUND(E21*G21,2)</f>
        <v>0</v>
      </c>
    </row>
    <row r="22" spans="1:8" s="1" customFormat="1" ht="104.1" customHeight="1" outlineLevel="2" x14ac:dyDescent="0.2">
      <c r="A22" s="13"/>
      <c r="B22" s="14">
        <v>54950</v>
      </c>
      <c r="C22" s="15" t="s">
        <v>27</v>
      </c>
      <c r="D22" s="16">
        <v>22.3</v>
      </c>
      <c r="E22" s="16">
        <f>D22/(1+$E$12/100)</f>
        <v>22.3</v>
      </c>
      <c r="F22" s="34" t="s">
        <v>17</v>
      </c>
      <c r="G22" s="17"/>
      <c r="H22" s="18">
        <f>ROUND(E22*G22,2)</f>
        <v>0</v>
      </c>
    </row>
    <row r="23" spans="1:8" s="1" customFormat="1" ht="104.1" customHeight="1" outlineLevel="2" x14ac:dyDescent="0.2">
      <c r="A23" s="13"/>
      <c r="B23" s="14">
        <v>116487</v>
      </c>
      <c r="C23" s="15" t="s">
        <v>28</v>
      </c>
      <c r="D23" s="16">
        <v>4.4000000000000004</v>
      </c>
      <c r="E23" s="16">
        <f>D23/(1+$E$12/100)</f>
        <v>4.4000000000000004</v>
      </c>
      <c r="F23" s="34" t="s">
        <v>17</v>
      </c>
      <c r="G23" s="17"/>
      <c r="H23" s="18">
        <f>ROUND(E23*G23,2)</f>
        <v>0</v>
      </c>
    </row>
    <row r="24" spans="1:8" s="1" customFormat="1" ht="104.1" customHeight="1" outlineLevel="2" x14ac:dyDescent="0.2">
      <c r="A24" s="13"/>
      <c r="B24" s="14">
        <v>116488</v>
      </c>
      <c r="C24" s="15" t="s">
        <v>29</v>
      </c>
      <c r="D24" s="16">
        <v>7.35</v>
      </c>
      <c r="E24" s="16">
        <f>D24/(1+$E$12/100)</f>
        <v>7.35</v>
      </c>
      <c r="F24" s="34" t="s">
        <v>17</v>
      </c>
      <c r="G24" s="17"/>
      <c r="H24" s="18">
        <f>ROUND(E24*G24,2)</f>
        <v>0</v>
      </c>
    </row>
    <row r="25" spans="1:8" s="1" customFormat="1" ht="104.1" customHeight="1" outlineLevel="2" x14ac:dyDescent="0.2">
      <c r="A25" s="13"/>
      <c r="B25" s="14">
        <v>116490</v>
      </c>
      <c r="C25" s="15" t="s">
        <v>30</v>
      </c>
      <c r="D25" s="16">
        <v>6.87</v>
      </c>
      <c r="E25" s="16">
        <f>D25/(1+$E$12/100)</f>
        <v>6.87</v>
      </c>
      <c r="F25" s="34" t="s">
        <v>17</v>
      </c>
      <c r="G25" s="17"/>
      <c r="H25" s="18">
        <f>ROUND(E25*G25,2)</f>
        <v>0</v>
      </c>
    </row>
    <row r="26" spans="1:8" s="1" customFormat="1" ht="104.1" customHeight="1" outlineLevel="2" x14ac:dyDescent="0.2">
      <c r="A26" s="13"/>
      <c r="B26" s="14">
        <v>116491</v>
      </c>
      <c r="C26" s="15" t="s">
        <v>31</v>
      </c>
      <c r="D26" s="16">
        <v>7.35</v>
      </c>
      <c r="E26" s="16">
        <f>D26/(1+$E$12/100)</f>
        <v>7.35</v>
      </c>
      <c r="F26" s="34" t="s">
        <v>17</v>
      </c>
      <c r="G26" s="17"/>
      <c r="H26" s="18">
        <f>ROUND(E26*G26,2)</f>
        <v>0</v>
      </c>
    </row>
    <row r="27" spans="1:8" s="1" customFormat="1" ht="104.1" customHeight="1" outlineLevel="2" x14ac:dyDescent="0.2">
      <c r="A27" s="13"/>
      <c r="B27" s="14">
        <v>31061</v>
      </c>
      <c r="C27" s="15" t="s">
        <v>32</v>
      </c>
      <c r="D27" s="16">
        <v>89.13</v>
      </c>
      <c r="E27" s="16">
        <f>D27/(1+$E$12/100)</f>
        <v>89.13</v>
      </c>
      <c r="F27" s="34" t="s">
        <v>17</v>
      </c>
      <c r="G27" s="17"/>
      <c r="H27" s="18">
        <f>ROUND(E27*G27,2)</f>
        <v>0</v>
      </c>
    </row>
    <row r="28" spans="1:8" s="1" customFormat="1" ht="104.1" customHeight="1" outlineLevel="2" x14ac:dyDescent="0.2">
      <c r="A28" s="13"/>
      <c r="B28" s="14">
        <v>31062</v>
      </c>
      <c r="C28" s="15" t="s">
        <v>33</v>
      </c>
      <c r="D28" s="16">
        <v>15.42</v>
      </c>
      <c r="E28" s="16">
        <f>D28/(1+$E$12/100)</f>
        <v>15.42</v>
      </c>
      <c r="F28" s="34" t="s">
        <v>17</v>
      </c>
      <c r="G28" s="17"/>
      <c r="H28" s="18">
        <f>ROUND(E28*G28,2)</f>
        <v>0</v>
      </c>
    </row>
    <row r="29" spans="1:8" s="1" customFormat="1" ht="104.1" customHeight="1" outlineLevel="2" x14ac:dyDescent="0.2">
      <c r="A29" s="13"/>
      <c r="B29" s="14">
        <v>33607</v>
      </c>
      <c r="C29" s="15" t="s">
        <v>34</v>
      </c>
      <c r="D29" s="16">
        <v>89.24</v>
      </c>
      <c r="E29" s="16">
        <f>D29/(1+$E$12/100)</f>
        <v>89.24</v>
      </c>
      <c r="F29" s="34" t="s">
        <v>17</v>
      </c>
      <c r="G29" s="17"/>
      <c r="H29" s="18">
        <f>ROUND(E29*G29,2)</f>
        <v>0</v>
      </c>
    </row>
    <row r="30" spans="1:8" s="1" customFormat="1" ht="104.1" customHeight="1" outlineLevel="2" x14ac:dyDescent="0.2">
      <c r="A30" s="13"/>
      <c r="B30" s="14">
        <v>91224</v>
      </c>
      <c r="C30" s="15" t="s">
        <v>35</v>
      </c>
      <c r="D30" s="16">
        <v>159.25</v>
      </c>
      <c r="E30" s="16">
        <f>D30/(1+$E$12/100)</f>
        <v>159.25</v>
      </c>
      <c r="F30" s="34" t="s">
        <v>17</v>
      </c>
      <c r="G30" s="17"/>
      <c r="H30" s="18">
        <f>ROUND(E30*G30,2)</f>
        <v>0</v>
      </c>
    </row>
    <row r="31" spans="1:8" s="1" customFormat="1" ht="104.1" customHeight="1" outlineLevel="2" x14ac:dyDescent="0.2">
      <c r="A31" s="13"/>
      <c r="B31" s="14">
        <v>116495</v>
      </c>
      <c r="C31" s="15" t="s">
        <v>36</v>
      </c>
      <c r="D31" s="16">
        <v>46.02</v>
      </c>
      <c r="E31" s="16">
        <f>D31/(1+$E$12/100)</f>
        <v>46.02</v>
      </c>
      <c r="F31" s="34" t="s">
        <v>17</v>
      </c>
      <c r="G31" s="17"/>
      <c r="H31" s="18">
        <f>ROUND(E31*G31,2)</f>
        <v>0</v>
      </c>
    </row>
    <row r="32" spans="1:8" s="1" customFormat="1" ht="104.1" customHeight="1" outlineLevel="2" x14ac:dyDescent="0.2">
      <c r="A32" s="13"/>
      <c r="B32" s="14">
        <v>116496</v>
      </c>
      <c r="C32" s="15" t="s">
        <v>37</v>
      </c>
      <c r="D32" s="16">
        <v>95.5</v>
      </c>
      <c r="E32" s="16">
        <f>D32/(1+$E$12/100)</f>
        <v>95.5</v>
      </c>
      <c r="F32" s="34" t="s">
        <v>17</v>
      </c>
      <c r="G32" s="17"/>
      <c r="H32" s="18">
        <f>ROUND(E32*G32,2)</f>
        <v>0</v>
      </c>
    </row>
    <row r="33" spans="1:8" s="1" customFormat="1" ht="104.1" customHeight="1" outlineLevel="2" x14ac:dyDescent="0.2">
      <c r="A33" s="13"/>
      <c r="B33" s="14">
        <v>116497</v>
      </c>
      <c r="C33" s="15" t="s">
        <v>38</v>
      </c>
      <c r="D33" s="16">
        <v>86.58</v>
      </c>
      <c r="E33" s="16">
        <f>D33/(1+$E$12/100)</f>
        <v>86.58</v>
      </c>
      <c r="F33" s="34" t="s">
        <v>17</v>
      </c>
      <c r="G33" s="17"/>
      <c r="H33" s="18">
        <f>ROUND(E33*G33,2)</f>
        <v>0</v>
      </c>
    </row>
    <row r="34" spans="1:8" s="1" customFormat="1" ht="104.1" customHeight="1" outlineLevel="2" x14ac:dyDescent="0.2">
      <c r="A34" s="13"/>
      <c r="B34" s="14">
        <v>50063</v>
      </c>
      <c r="C34" s="15" t="s">
        <v>39</v>
      </c>
      <c r="D34" s="16">
        <v>182.38</v>
      </c>
      <c r="E34" s="16">
        <f>D34/(1+$E$12/100)</f>
        <v>182.38</v>
      </c>
      <c r="F34" s="34" t="s">
        <v>17</v>
      </c>
      <c r="G34" s="17"/>
      <c r="H34" s="18">
        <f>ROUND(E34*G34,2)</f>
        <v>0</v>
      </c>
    </row>
    <row r="35" spans="1:8" s="1" customFormat="1" ht="104.1" customHeight="1" outlineLevel="2" x14ac:dyDescent="0.2">
      <c r="A35" s="13"/>
      <c r="B35" s="14">
        <v>79727</v>
      </c>
      <c r="C35" s="15" t="s">
        <v>40</v>
      </c>
      <c r="D35" s="16">
        <v>179.46</v>
      </c>
      <c r="E35" s="16">
        <f>D35/(1+$E$12/100)</f>
        <v>179.46</v>
      </c>
      <c r="F35" s="34" t="s">
        <v>17</v>
      </c>
      <c r="G35" s="17"/>
      <c r="H35" s="18">
        <f>ROUND(E35*G35,2)</f>
        <v>0</v>
      </c>
    </row>
    <row r="36" spans="1:8" s="1" customFormat="1" ht="104.1" customHeight="1" outlineLevel="2" x14ac:dyDescent="0.2">
      <c r="A36" s="13"/>
      <c r="B36" s="14">
        <v>27737</v>
      </c>
      <c r="C36" s="15" t="s">
        <v>41</v>
      </c>
      <c r="D36" s="16">
        <v>267.18</v>
      </c>
      <c r="E36" s="16">
        <f>D36/(1+$E$12/100)</f>
        <v>267.18</v>
      </c>
      <c r="F36" s="34" t="s">
        <v>17</v>
      </c>
      <c r="G36" s="17"/>
      <c r="H36" s="18">
        <f>ROUND(E36*G36,2)</f>
        <v>0</v>
      </c>
    </row>
    <row r="37" spans="1:8" s="1" customFormat="1" ht="104.1" customHeight="1" outlineLevel="2" x14ac:dyDescent="0.2">
      <c r="A37" s="13"/>
      <c r="B37" s="14">
        <v>79728</v>
      </c>
      <c r="C37" s="15" t="s">
        <v>42</v>
      </c>
      <c r="D37" s="16">
        <v>195.1</v>
      </c>
      <c r="E37" s="16">
        <f>D37/(1+$E$12/100)</f>
        <v>195.1</v>
      </c>
      <c r="F37" s="34" t="s">
        <v>17</v>
      </c>
      <c r="G37" s="17"/>
      <c r="H37" s="18">
        <f>ROUND(E37*G37,2)</f>
        <v>0</v>
      </c>
    </row>
    <row r="38" spans="1:8" s="1" customFormat="1" ht="104.1" customHeight="1" outlineLevel="2" x14ac:dyDescent="0.2">
      <c r="A38" s="13"/>
      <c r="B38" s="14">
        <v>79729</v>
      </c>
      <c r="C38" s="15" t="s">
        <v>43</v>
      </c>
      <c r="D38" s="16">
        <v>224</v>
      </c>
      <c r="E38" s="16">
        <f>D38/(1+$E$12/100)</f>
        <v>224</v>
      </c>
      <c r="F38" s="34" t="s">
        <v>17</v>
      </c>
      <c r="G38" s="17"/>
      <c r="H38" s="18">
        <f>ROUND(E38*G38,2)</f>
        <v>0</v>
      </c>
    </row>
    <row r="39" spans="1:8" s="1" customFormat="1" ht="104.1" customHeight="1" outlineLevel="2" x14ac:dyDescent="0.2">
      <c r="A39" s="13"/>
      <c r="B39" s="14">
        <v>50086</v>
      </c>
      <c r="C39" s="15" t="s">
        <v>44</v>
      </c>
      <c r="D39" s="16">
        <v>157.47999999999999</v>
      </c>
      <c r="E39" s="16">
        <f>D39/(1+$E$12/100)</f>
        <v>157.47999999999999</v>
      </c>
      <c r="F39" s="34" t="s">
        <v>17</v>
      </c>
      <c r="G39" s="17"/>
      <c r="H39" s="18">
        <f>ROUND(E39*G39,2)</f>
        <v>0</v>
      </c>
    </row>
    <row r="40" spans="1:8" s="1" customFormat="1" ht="104.1" customHeight="1" outlineLevel="2" x14ac:dyDescent="0.2">
      <c r="A40" s="13"/>
      <c r="B40" s="14">
        <v>121159</v>
      </c>
      <c r="C40" s="15" t="s">
        <v>45</v>
      </c>
      <c r="D40" s="16">
        <v>140.91</v>
      </c>
      <c r="E40" s="16">
        <f>D40/(1+$E$12/100)</f>
        <v>140.91</v>
      </c>
      <c r="F40" s="34" t="s">
        <v>17</v>
      </c>
      <c r="G40" s="17"/>
      <c r="H40" s="18">
        <f>ROUND(E40*G40,2)</f>
        <v>0</v>
      </c>
    </row>
    <row r="41" spans="1:8" s="1" customFormat="1" ht="104.1" customHeight="1" outlineLevel="2" x14ac:dyDescent="0.2">
      <c r="A41" s="13"/>
      <c r="B41" s="14">
        <v>91788</v>
      </c>
      <c r="C41" s="15" t="s">
        <v>46</v>
      </c>
      <c r="D41" s="16">
        <v>173.24</v>
      </c>
      <c r="E41" s="16">
        <f>D41/(1+$E$12/100)</f>
        <v>173.24</v>
      </c>
      <c r="F41" s="34" t="s">
        <v>17</v>
      </c>
      <c r="G41" s="17"/>
      <c r="H41" s="18">
        <f>ROUND(E41*G41,2)</f>
        <v>0</v>
      </c>
    </row>
    <row r="42" spans="1:8" s="1" customFormat="1" ht="104.1" customHeight="1" outlineLevel="2" x14ac:dyDescent="0.2">
      <c r="A42" s="13"/>
      <c r="B42" s="14">
        <v>79760</v>
      </c>
      <c r="C42" s="15" t="s">
        <v>47</v>
      </c>
      <c r="D42" s="16">
        <v>192.15</v>
      </c>
      <c r="E42" s="16">
        <f>D42/(1+$E$12/100)</f>
        <v>192.15</v>
      </c>
      <c r="F42" s="34" t="s">
        <v>17</v>
      </c>
      <c r="G42" s="17"/>
      <c r="H42" s="18">
        <f>ROUND(E42*G42,2)</f>
        <v>0</v>
      </c>
    </row>
    <row r="43" spans="1:8" s="1" customFormat="1" ht="104.1" customHeight="1" outlineLevel="2" x14ac:dyDescent="0.2">
      <c r="A43" s="13"/>
      <c r="B43" s="14">
        <v>69434</v>
      </c>
      <c r="C43" s="15" t="s">
        <v>48</v>
      </c>
      <c r="D43" s="16">
        <v>186.87</v>
      </c>
      <c r="E43" s="16">
        <f>D43/(1+$E$12/100)</f>
        <v>186.87</v>
      </c>
      <c r="F43" s="34" t="s">
        <v>17</v>
      </c>
      <c r="G43" s="17"/>
      <c r="H43" s="18">
        <f>ROUND(E43*G43,2)</f>
        <v>0</v>
      </c>
    </row>
    <row r="44" spans="1:8" s="1" customFormat="1" ht="104.1" customHeight="1" outlineLevel="2" x14ac:dyDescent="0.2">
      <c r="A44" s="13"/>
      <c r="B44" s="14">
        <v>4020</v>
      </c>
      <c r="C44" s="15" t="s">
        <v>49</v>
      </c>
      <c r="D44" s="16">
        <v>120.34</v>
      </c>
      <c r="E44" s="16">
        <f>D44/(1+$E$12/100)</f>
        <v>120.34</v>
      </c>
      <c r="F44" s="34" t="s">
        <v>17</v>
      </c>
      <c r="G44" s="17"/>
      <c r="H44" s="18">
        <f>ROUND(E44*G44,2)</f>
        <v>0</v>
      </c>
    </row>
    <row r="45" spans="1:8" s="1" customFormat="1" ht="104.1" customHeight="1" outlineLevel="2" x14ac:dyDescent="0.2">
      <c r="A45" s="13"/>
      <c r="B45" s="14">
        <v>91245</v>
      </c>
      <c r="C45" s="15" t="s">
        <v>50</v>
      </c>
      <c r="D45" s="16">
        <v>135.31</v>
      </c>
      <c r="E45" s="16">
        <f>D45/(1+$E$12/100)</f>
        <v>135.31</v>
      </c>
      <c r="F45" s="34" t="s">
        <v>17</v>
      </c>
      <c r="G45" s="17"/>
      <c r="H45" s="18">
        <f>ROUND(E45*G45,2)</f>
        <v>0</v>
      </c>
    </row>
    <row r="46" spans="1:8" s="1" customFormat="1" ht="104.1" customHeight="1" outlineLevel="2" x14ac:dyDescent="0.2">
      <c r="A46" s="13"/>
      <c r="B46" s="14">
        <v>59301</v>
      </c>
      <c r="C46" s="15" t="s">
        <v>51</v>
      </c>
      <c r="D46" s="16">
        <v>291.85000000000002</v>
      </c>
      <c r="E46" s="16">
        <f>D46/(1+$E$12/100)</f>
        <v>291.85000000000002</v>
      </c>
      <c r="F46" s="34" t="s">
        <v>17</v>
      </c>
      <c r="G46" s="17"/>
      <c r="H46" s="18">
        <f>ROUND(E46*G46,2)</f>
        <v>0</v>
      </c>
    </row>
    <row r="47" spans="1:8" s="1" customFormat="1" ht="104.1" customHeight="1" outlineLevel="2" x14ac:dyDescent="0.2">
      <c r="A47" s="13"/>
      <c r="B47" s="14">
        <v>59300</v>
      </c>
      <c r="C47" s="15" t="s">
        <v>52</v>
      </c>
      <c r="D47" s="16">
        <v>100.74</v>
      </c>
      <c r="E47" s="16">
        <f>D47/(1+$E$12/100)</f>
        <v>100.74</v>
      </c>
      <c r="F47" s="34" t="s">
        <v>17</v>
      </c>
      <c r="G47" s="17"/>
      <c r="H47" s="18">
        <f>ROUND(E47*G47,2)</f>
        <v>0</v>
      </c>
    </row>
    <row r="48" spans="1:8" s="1" customFormat="1" ht="104.1" customHeight="1" outlineLevel="2" x14ac:dyDescent="0.2">
      <c r="A48" s="13"/>
      <c r="B48" s="14">
        <v>59302</v>
      </c>
      <c r="C48" s="15" t="s">
        <v>53</v>
      </c>
      <c r="D48" s="16">
        <v>104.06</v>
      </c>
      <c r="E48" s="16">
        <f>D48/(1+$E$12/100)</f>
        <v>104.06</v>
      </c>
      <c r="F48" s="34" t="s">
        <v>17</v>
      </c>
      <c r="G48" s="17"/>
      <c r="H48" s="18">
        <f>ROUND(E48*G48,2)</f>
        <v>0</v>
      </c>
    </row>
    <row r="49" spans="1:8" s="1" customFormat="1" ht="104.1" customHeight="1" outlineLevel="2" x14ac:dyDescent="0.2">
      <c r="A49" s="13"/>
      <c r="B49" s="14">
        <v>91789</v>
      </c>
      <c r="C49" s="15" t="s">
        <v>54</v>
      </c>
      <c r="D49" s="16">
        <v>8.8000000000000007</v>
      </c>
      <c r="E49" s="16">
        <f>D49/(1+$E$12/100)</f>
        <v>8.8000000000000007</v>
      </c>
      <c r="F49" s="34" t="s">
        <v>17</v>
      </c>
      <c r="G49" s="17"/>
      <c r="H49" s="18">
        <f>ROUND(E49*G49,2)</f>
        <v>0</v>
      </c>
    </row>
    <row r="50" spans="1:8" s="1" customFormat="1" ht="104.1" customHeight="1" outlineLevel="2" x14ac:dyDescent="0.2">
      <c r="A50" s="13"/>
      <c r="B50" s="14">
        <v>79761</v>
      </c>
      <c r="C50" s="15" t="s">
        <v>55</v>
      </c>
      <c r="D50" s="16">
        <v>11.84</v>
      </c>
      <c r="E50" s="16">
        <f>D50/(1+$E$12/100)</f>
        <v>11.84</v>
      </c>
      <c r="F50" s="34" t="s">
        <v>17</v>
      </c>
      <c r="G50" s="17"/>
      <c r="H50" s="18">
        <f>ROUND(E50*G50,2)</f>
        <v>0</v>
      </c>
    </row>
    <row r="51" spans="1:8" s="1" customFormat="1" ht="104.1" customHeight="1" outlineLevel="2" x14ac:dyDescent="0.2">
      <c r="A51" s="13"/>
      <c r="B51" s="14">
        <v>79762</v>
      </c>
      <c r="C51" s="15" t="s">
        <v>56</v>
      </c>
      <c r="D51" s="16">
        <v>14.03</v>
      </c>
      <c r="E51" s="16">
        <f>D51/(1+$E$12/100)</f>
        <v>14.03</v>
      </c>
      <c r="F51" s="34" t="s">
        <v>17</v>
      </c>
      <c r="G51" s="17"/>
      <c r="H51" s="18">
        <f>ROUND(E51*G51,2)</f>
        <v>0</v>
      </c>
    </row>
    <row r="52" spans="1:8" s="1" customFormat="1" ht="104.1" customHeight="1" outlineLevel="2" x14ac:dyDescent="0.2">
      <c r="A52" s="13"/>
      <c r="B52" s="14">
        <v>43656</v>
      </c>
      <c r="C52" s="15" t="s">
        <v>57</v>
      </c>
      <c r="D52" s="16">
        <v>16.47</v>
      </c>
      <c r="E52" s="16">
        <f>D52/(1+$E$12/100)</f>
        <v>16.47</v>
      </c>
      <c r="F52" s="34" t="s">
        <v>17</v>
      </c>
      <c r="G52" s="17"/>
      <c r="H52" s="18">
        <f>ROUND(E52*G52,2)</f>
        <v>0</v>
      </c>
    </row>
    <row r="53" spans="1:8" s="1" customFormat="1" ht="104.1" customHeight="1" outlineLevel="2" x14ac:dyDescent="0.2">
      <c r="A53" s="13"/>
      <c r="B53" s="14">
        <v>91777</v>
      </c>
      <c r="C53" s="15" t="s">
        <v>58</v>
      </c>
      <c r="D53" s="16">
        <v>12.17</v>
      </c>
      <c r="E53" s="16">
        <f>D53/(1+$E$12/100)</f>
        <v>12.17</v>
      </c>
      <c r="F53" s="34" t="s">
        <v>17</v>
      </c>
      <c r="G53" s="17"/>
      <c r="H53" s="18">
        <f>ROUND(E53*G53,2)</f>
        <v>0</v>
      </c>
    </row>
    <row r="54" spans="1:8" s="1" customFormat="1" ht="104.1" customHeight="1" outlineLevel="2" x14ac:dyDescent="0.2">
      <c r="A54" s="13"/>
      <c r="B54" s="14">
        <v>79835</v>
      </c>
      <c r="C54" s="15" t="s">
        <v>59</v>
      </c>
      <c r="D54" s="16">
        <v>11.58</v>
      </c>
      <c r="E54" s="16">
        <f>D54/(1+$E$12/100)</f>
        <v>11.58</v>
      </c>
      <c r="F54" s="34" t="s">
        <v>17</v>
      </c>
      <c r="G54" s="17"/>
      <c r="H54" s="18">
        <f>ROUND(E54*G54,2)</f>
        <v>0</v>
      </c>
    </row>
    <row r="55" spans="1:8" s="1" customFormat="1" ht="104.1" customHeight="1" outlineLevel="2" x14ac:dyDescent="0.2">
      <c r="A55" s="13"/>
      <c r="B55" s="14">
        <v>91778</v>
      </c>
      <c r="C55" s="15" t="s">
        <v>60</v>
      </c>
      <c r="D55" s="16">
        <v>13.33</v>
      </c>
      <c r="E55" s="16">
        <f>D55/(1+$E$12/100)</f>
        <v>13.33</v>
      </c>
      <c r="F55" s="34" t="s">
        <v>17</v>
      </c>
      <c r="G55" s="17"/>
      <c r="H55" s="18">
        <f>ROUND(E55*G55,2)</f>
        <v>0</v>
      </c>
    </row>
    <row r="56" spans="1:8" s="1" customFormat="1" ht="104.1" customHeight="1" outlineLevel="2" x14ac:dyDescent="0.2">
      <c r="A56" s="13"/>
      <c r="B56" s="14">
        <v>79837</v>
      </c>
      <c r="C56" s="15" t="s">
        <v>61</v>
      </c>
      <c r="D56" s="16">
        <v>11.82</v>
      </c>
      <c r="E56" s="16">
        <f>D56/(1+$E$12/100)</f>
        <v>11.82</v>
      </c>
      <c r="F56" s="34" t="s">
        <v>17</v>
      </c>
      <c r="G56" s="17"/>
      <c r="H56" s="18">
        <f>ROUND(E56*G56,2)</f>
        <v>0</v>
      </c>
    </row>
    <row r="57" spans="1:8" s="1" customFormat="1" ht="104.1" customHeight="1" outlineLevel="2" x14ac:dyDescent="0.2">
      <c r="A57" s="13"/>
      <c r="B57" s="14">
        <v>16537</v>
      </c>
      <c r="C57" s="15" t="s">
        <v>62</v>
      </c>
      <c r="D57" s="16">
        <v>127.68</v>
      </c>
      <c r="E57" s="16">
        <f>D57/(1+$E$12/100)</f>
        <v>127.68</v>
      </c>
      <c r="F57" s="34" t="s">
        <v>17</v>
      </c>
      <c r="G57" s="17"/>
      <c r="H57" s="18">
        <f>ROUND(E57*G57,2)</f>
        <v>0</v>
      </c>
    </row>
    <row r="58" spans="1:8" s="1" customFormat="1" ht="104.1" customHeight="1" outlineLevel="2" x14ac:dyDescent="0.2">
      <c r="A58" s="13"/>
      <c r="B58" s="14">
        <v>26802</v>
      </c>
      <c r="C58" s="15" t="s">
        <v>63</v>
      </c>
      <c r="D58" s="16">
        <v>155.05000000000001</v>
      </c>
      <c r="E58" s="16">
        <f>D58/(1+$E$12/100)</f>
        <v>155.05000000000001</v>
      </c>
      <c r="F58" s="34" t="s">
        <v>17</v>
      </c>
      <c r="G58" s="17"/>
      <c r="H58" s="18">
        <f>ROUND(E58*G58,2)</f>
        <v>0</v>
      </c>
    </row>
    <row r="59" spans="1:8" s="1" customFormat="1" ht="104.1" customHeight="1" outlineLevel="2" x14ac:dyDescent="0.2">
      <c r="A59" s="13"/>
      <c r="B59" s="14">
        <v>26803</v>
      </c>
      <c r="C59" s="15" t="s">
        <v>64</v>
      </c>
      <c r="D59" s="16">
        <v>155.05000000000001</v>
      </c>
      <c r="E59" s="16">
        <f>D59/(1+$E$12/100)</f>
        <v>155.05000000000001</v>
      </c>
      <c r="F59" s="34" t="s">
        <v>17</v>
      </c>
      <c r="G59" s="17"/>
      <c r="H59" s="18">
        <f>ROUND(E59*G59,2)</f>
        <v>0</v>
      </c>
    </row>
    <row r="60" spans="1:8" s="1" customFormat="1" ht="33" customHeight="1" outlineLevel="2" x14ac:dyDescent="0.25">
      <c r="C60" s="19" t="s">
        <v>65</v>
      </c>
    </row>
    <row r="61" spans="1:8" ht="30.95" customHeight="1" outlineLevel="2" x14ac:dyDescent="0.2">
      <c r="C61" s="20" t="s">
        <v>66</v>
      </c>
      <c r="D61" s="27" t="s">
        <v>67</v>
      </c>
      <c r="E61" s="27"/>
    </row>
    <row r="62" spans="1:8" ht="15.95" customHeight="1" outlineLevel="2" x14ac:dyDescent="0.2">
      <c r="C62" s="21" t="s">
        <v>68</v>
      </c>
      <c r="D62" s="28" t="s">
        <v>69</v>
      </c>
      <c r="E62" s="28"/>
    </row>
    <row r="63" spans="1:8" ht="15.95" customHeight="1" outlineLevel="2" x14ac:dyDescent="0.2">
      <c r="C63" s="21" t="s">
        <v>70</v>
      </c>
      <c r="D63" s="29" t="s">
        <v>69</v>
      </c>
      <c r="E63" s="29"/>
    </row>
  </sheetData>
  <autoFilter ref="B14:H59"/>
  <mergeCells count="13">
    <mergeCell ref="D63:E63"/>
    <mergeCell ref="A1:C1"/>
    <mergeCell ref="D1:H1"/>
    <mergeCell ref="B7:C7"/>
    <mergeCell ref="B8:C8"/>
    <mergeCell ref="A11:C11"/>
    <mergeCell ref="D61:E61"/>
    <mergeCell ref="D62:E62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7" r:id="rId1" tooltip="Фото" display="https://catalog.hozkom.ru/image/400x400/31057.jpg"/>
    <hyperlink ref="F18" r:id="rId2" tooltip="Фото" display="https://catalog.hozkom.ru/image/400x400/31058.jpg"/>
    <hyperlink ref="F19" r:id="rId3" tooltip="Фото" display="https://catalog.hozkom.ru/image/400x400/31059.jpg"/>
    <hyperlink ref="F20" r:id="rId4" tooltip="Фото" display="https://catalog.hozkom.ru/image/400x400/31060.jpg"/>
    <hyperlink ref="F21" r:id="rId5" tooltip="Фото" display="https://catalog.hozkom.ru/image/400x400/54945.jpg"/>
    <hyperlink ref="F22" r:id="rId6" tooltip="Фото" display="https://catalog.hozkom.ru/image/400x400/54950.jpg"/>
    <hyperlink ref="F23" r:id="rId7" tooltip="Фото" display="https://catalog.hozkom.ru/image/400x400/116487.jpg"/>
    <hyperlink ref="F24" r:id="rId8" tooltip="Фото" display="https://catalog.hozkom.ru/image/400x400/116488.jpg"/>
    <hyperlink ref="F25" r:id="rId9" tooltip="Фото" display="https://catalog.hozkom.ru/image/400x400/116490.jpg"/>
    <hyperlink ref="F26" r:id="rId10" tooltip="Фото" display="https://catalog.hozkom.ru/image/400x400/116491.jpg"/>
    <hyperlink ref="F27" r:id="rId11" tooltip="Фото" display="https://catalog.hozkom.ru/image/400x400/31061.jpg"/>
    <hyperlink ref="F28" r:id="rId12" tooltip="Фото" display="https://catalog.hozkom.ru/image/400x400/31062.jpg"/>
    <hyperlink ref="F29" r:id="rId13" tooltip="Фото" display="https://catalog.hozkom.ru/image/400x400/33607.jpg"/>
    <hyperlink ref="F30" r:id="rId14" tooltip="Фото" display="https://catalog.hozkom.ru/image/400x400/91224.jpg"/>
    <hyperlink ref="F31" r:id="rId15" tooltip="Фото" display="https://catalog.hozkom.ru/image/400x400/116495.jpg"/>
    <hyperlink ref="F32" r:id="rId16" tooltip="Фото" display="https://catalog.hozkom.ru/image/400x400/116496.jpg"/>
    <hyperlink ref="F33" r:id="rId17" tooltip="Фото" display="https://catalog.hozkom.ru/image/400x400/116497.jpg"/>
    <hyperlink ref="F34" r:id="rId18" tooltip="Фото" display="https://catalog.hozkom.ru/image/400x400/50063.jpg"/>
    <hyperlink ref="F35" r:id="rId19" tooltip="Фото" display="https://catalog.hozkom.ru/image/400x400/79727.jpg"/>
    <hyperlink ref="F36" r:id="rId20" tooltip="Фото" display="https://catalog.hozkom.ru/image/400x400/27737.jpg"/>
    <hyperlink ref="F37" r:id="rId21" tooltip="Фото" display="https://catalog.hozkom.ru/image/400x400/79728.jpg"/>
    <hyperlink ref="F38" r:id="rId22" tooltip="Фото" display="https://catalog.hozkom.ru/image/400x400/79729.jpg"/>
    <hyperlink ref="F39" r:id="rId23" tooltip="Фото" display="https://catalog.hozkom.ru/image/400x400/50086.jpg"/>
    <hyperlink ref="F40" r:id="rId24" tooltip="Фото" display="https://catalog.hozkom.ru/image/400x400/121159.jpg"/>
    <hyperlink ref="F41" r:id="rId25" tooltip="Фото" display="https://catalog.hozkom.ru/image/400x400/91788.jpg"/>
    <hyperlink ref="F42" r:id="rId26" tooltip="Фото" display="https://catalog.hozkom.ru/image/400x400/79760.jpg"/>
    <hyperlink ref="F43" r:id="rId27" tooltip="Фото" display="https://catalog.hozkom.ru/image/400x400/69434.jpg"/>
    <hyperlink ref="F44" r:id="rId28" tooltip="Фото" display="https://catalog.hozkom.ru/image/400x400/4020.jpg"/>
    <hyperlink ref="F45" r:id="rId29" tooltip="Фото" display="https://catalog.hozkom.ru/image/400x400/91245.jpg"/>
    <hyperlink ref="F46" r:id="rId30" tooltip="Фото" display="https://catalog.hozkom.ru/image/400x400/59301.jpg"/>
    <hyperlink ref="F47" r:id="rId31" tooltip="Фото" display="https://catalog.hozkom.ru/image/400x400/59300.jpg"/>
    <hyperlink ref="F48" r:id="rId32" tooltip="Фото" display="https://catalog.hozkom.ru/image/400x400/59302.jpg"/>
    <hyperlink ref="F49" r:id="rId33" tooltip="Фото" display="https://catalog.hozkom.ru/image/400x400/91789.jpg"/>
    <hyperlink ref="F50" r:id="rId34" tooltip="Фото" display="https://catalog.hozkom.ru/image/400x400/79761.jpg"/>
    <hyperlink ref="F51" r:id="rId35" tooltip="Фото" display="https://catalog.hozkom.ru/image/400x400/79762.jpg"/>
    <hyperlink ref="F52" r:id="rId36" tooltip="Фото" display="https://catalog.hozkom.ru/image/400x400/43656.jpg"/>
    <hyperlink ref="F53" r:id="rId37" tooltip="Фото" display="https://catalog.hozkom.ru/image/400x400/91777.jpg"/>
    <hyperlink ref="F54" r:id="rId38" tooltip="Фото" display="https://catalog.hozkom.ru/image/400x400/79835.jpg"/>
    <hyperlink ref="F55" r:id="rId39" tooltip="Фото" display="https://catalog.hozkom.ru/image/400x400/91778.jpg"/>
    <hyperlink ref="F56" r:id="rId40" tooltip="Фото" display="https://catalog.hozkom.ru/image/400x400/79837.jpg"/>
    <hyperlink ref="F57" r:id="rId41" tooltip="Фото" display="https://catalog.hozkom.ru/image/400x400/16537.jpg"/>
    <hyperlink ref="F58" r:id="rId42" tooltip="Фото" display="https://catalog.hozkom.ru/image/400x400/26802.jpg"/>
    <hyperlink ref="F59" r:id="rId43" tooltip="Фото" display="https://catalog.hozkom.ru/image/400x400/26803.jpg"/>
  </hyperlinks>
  <pageMargins left="0.75" right="1" top="0.75" bottom="1" header="0.5" footer="0.5"/>
  <pageSetup paperSize="9" orientation="portrait" r:id="rId44"/>
  <drawing r:id="rId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2" customWidth="1"/>
  </cols>
  <sheetData>
    <row r="1" spans="1:11" s="1" customFormat="1" ht="56.1" customHeight="1" x14ac:dyDescent="0.2">
      <c r="A1" s="30" t="s">
        <v>71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s="1" customFormat="1" ht="11.1" customHeight="1" x14ac:dyDescent="0.2"/>
    <row r="3" spans="1:11" s="1" customFormat="1" ht="33" customHeight="1" x14ac:dyDescent="0.25">
      <c r="A3" s="31" t="s">
        <v>72</v>
      </c>
      <c r="B3" s="31"/>
      <c r="C3" s="31"/>
      <c r="D3" s="31"/>
      <c r="E3" s="31"/>
      <c r="F3" s="31"/>
      <c r="G3" s="31"/>
      <c r="H3" s="31"/>
      <c r="I3" s="31"/>
      <c r="J3" s="31"/>
      <c r="K3" s="31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31" t="s">
        <v>73</v>
      </c>
      <c r="B30" s="31"/>
      <c r="C30" s="31"/>
      <c r="D30" s="31"/>
      <c r="E30" s="31"/>
      <c r="F30" s="31"/>
      <c r="G30" s="31"/>
      <c r="H30" s="31"/>
      <c r="I30" s="31"/>
      <c r="J30" s="31"/>
      <c r="K30" s="31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31" t="s">
        <v>74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23" t="s">
        <v>75</v>
      </c>
    </row>
    <row r="86" spans="1:1" s="1" customFormat="1" ht="15.95" customHeight="1" x14ac:dyDescent="0.2"/>
    <row r="87" spans="1:1" s="1" customFormat="1" ht="15.95" customHeight="1" x14ac:dyDescent="0.25">
      <c r="A87" s="23" t="s">
        <v>76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31" t="s">
        <v>77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2026-03-18T12:40:56Z</dcterms:modified>
</cp:coreProperties>
</file>